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finniganr\Downloads\"/>
    </mc:Choice>
  </mc:AlternateContent>
  <xr:revisionPtr revIDLastSave="0" documentId="13_ncr:1_{BECA03DC-3C1C-4301-B0CE-06A7466353FC}" xr6:coauthVersionLast="47" xr6:coauthVersionMax="47" xr10:uidLastSave="{00000000-0000-0000-0000-000000000000}"/>
  <workbookProtection workbookAlgorithmName="SHA-512" workbookHashValue="bhp6FlQAW47xx/BKpX8ng+iB6zcAAc0Q4md5aRkqySVZb0p2BXX3Fh0wt2r+u+nVQiH9v8v94X1bMh7kACCFCg==" workbookSaltValue="ZeSebPce2ml0WwqTTMId2w==" workbookSpinCount="100000" lockStructure="1"/>
  <bookViews>
    <workbookView xWindow="28680" yWindow="-8475" windowWidth="29040" windowHeight="15840" activeTab="2" xr2:uid="{00000000-000D-0000-FFFF-FFFF00000000}"/>
  </bookViews>
  <sheets>
    <sheet name="Contact Details + Instruction" sheetId="1" r:id="rId1"/>
    <sheet name="Entry Summary Sheet" sheetId="2" r:id="rId2"/>
    <sheet name="Competitor List" sheetId="3" r:id="rId3"/>
    <sheet name="8+" sheetId="4" r:id="rId4"/>
    <sheet name="4-.4x" sheetId="5" r:id="rId5"/>
    <sheet name="4+.4x+" sheetId="6" r:id="rId6"/>
    <sheet name="2-.2x" sheetId="7" r:id="rId7"/>
    <sheet name="1x"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8" l="1"/>
  <c r="F26" i="8"/>
  <c r="F25" i="8"/>
  <c r="F24" i="8"/>
  <c r="F23" i="8"/>
  <c r="F22" i="8"/>
  <c r="F21" i="8"/>
  <c r="F20" i="8"/>
  <c r="F19" i="8"/>
  <c r="F18" i="8"/>
  <c r="F17" i="8"/>
  <c r="F16" i="8"/>
  <c r="F15" i="8"/>
  <c r="F14" i="8"/>
  <c r="F13" i="8"/>
  <c r="F12" i="8"/>
  <c r="F11" i="8"/>
  <c r="F10" i="8"/>
  <c r="F9" i="8"/>
  <c r="F8" i="8"/>
  <c r="F7" i="8"/>
  <c r="F6" i="8"/>
  <c r="F5" i="8"/>
  <c r="F4" i="8"/>
  <c r="F3" i="8"/>
  <c r="Q76" i="7"/>
  <c r="H76" i="7"/>
  <c r="Q75" i="7"/>
  <c r="H75" i="7"/>
  <c r="Q73" i="7"/>
  <c r="H73" i="7"/>
  <c r="Q72" i="7"/>
  <c r="H72" i="7"/>
  <c r="I72" i="7" s="1"/>
  <c r="Q70" i="7"/>
  <c r="H70" i="7"/>
  <c r="Q69" i="7"/>
  <c r="R69" i="7" s="1"/>
  <c r="H69" i="7"/>
  <c r="I69" i="7" s="1"/>
  <c r="Q67" i="7"/>
  <c r="H67" i="7"/>
  <c r="Q66" i="7"/>
  <c r="H66" i="7"/>
  <c r="Q64" i="7"/>
  <c r="H64" i="7"/>
  <c r="I63" i="7" s="1"/>
  <c r="Q63" i="7"/>
  <c r="R63" i="7" s="1"/>
  <c r="H63" i="7"/>
  <c r="Q61" i="7"/>
  <c r="H61" i="7"/>
  <c r="Q60" i="7"/>
  <c r="R60" i="7" s="1"/>
  <c r="H60" i="7"/>
  <c r="Q58" i="7"/>
  <c r="R57" i="7" s="1"/>
  <c r="H58" i="7"/>
  <c r="Q57" i="7"/>
  <c r="H57" i="7"/>
  <c r="I57" i="7" s="1"/>
  <c r="Q55" i="7"/>
  <c r="H55" i="7"/>
  <c r="I54" i="7" s="1"/>
  <c r="Q54" i="7"/>
  <c r="H54" i="7"/>
  <c r="Q52" i="7"/>
  <c r="H52" i="7"/>
  <c r="Q51" i="7"/>
  <c r="H51" i="7"/>
  <c r="Q49" i="7"/>
  <c r="H49" i="7"/>
  <c r="Q48" i="7"/>
  <c r="H48" i="7"/>
  <c r="I48" i="7" s="1"/>
  <c r="Q46" i="7"/>
  <c r="H46" i="7"/>
  <c r="Q45" i="7"/>
  <c r="R45" i="7" s="1"/>
  <c r="H45" i="7"/>
  <c r="I45" i="7" s="1"/>
  <c r="Q43" i="7"/>
  <c r="H43" i="7"/>
  <c r="Q42" i="7"/>
  <c r="R42" i="7" s="1"/>
  <c r="H42" i="7"/>
  <c r="Q40" i="7"/>
  <c r="H40" i="7"/>
  <c r="Q39" i="7"/>
  <c r="R39" i="7" s="1"/>
  <c r="H39" i="7"/>
  <c r="I39" i="7" s="1"/>
  <c r="Q37" i="7"/>
  <c r="H37" i="7"/>
  <c r="Q36" i="7"/>
  <c r="H36" i="7"/>
  <c r="I36" i="7" s="1"/>
  <c r="Q34" i="7"/>
  <c r="H34" i="7"/>
  <c r="Q33" i="7"/>
  <c r="R33" i="7" s="1"/>
  <c r="H33" i="7"/>
  <c r="Q31" i="7"/>
  <c r="H31" i="7"/>
  <c r="Q30" i="7"/>
  <c r="H30" i="7"/>
  <c r="I30" i="7" s="1"/>
  <c r="Q28" i="7"/>
  <c r="H28" i="7"/>
  <c r="Q27" i="7"/>
  <c r="H27" i="7"/>
  <c r="I27" i="7" s="1"/>
  <c r="Q25" i="7"/>
  <c r="H25" i="7"/>
  <c r="Q24" i="7"/>
  <c r="H24" i="7"/>
  <c r="Q22" i="7"/>
  <c r="H22" i="7"/>
  <c r="Q21" i="7"/>
  <c r="R21" i="7" s="1"/>
  <c r="H21" i="7"/>
  <c r="I21" i="7" s="1"/>
  <c r="Q19" i="7"/>
  <c r="H19" i="7"/>
  <c r="Q18" i="7"/>
  <c r="R18" i="7" s="1"/>
  <c r="H18" i="7"/>
  <c r="Q16" i="7"/>
  <c r="H16" i="7"/>
  <c r="I15" i="7" s="1"/>
  <c r="Q15" i="7"/>
  <c r="H15" i="7"/>
  <c r="Q13" i="7"/>
  <c r="H13" i="7"/>
  <c r="Q12" i="7"/>
  <c r="R12" i="7" s="1"/>
  <c r="I12" i="7"/>
  <c r="H12" i="7"/>
  <c r="Q10" i="7"/>
  <c r="H10" i="7"/>
  <c r="Q9" i="7"/>
  <c r="H9" i="7"/>
  <c r="Q7" i="7"/>
  <c r="H7" i="7"/>
  <c r="Q6" i="7"/>
  <c r="H6" i="7"/>
  <c r="I6" i="7" s="1"/>
  <c r="Q4" i="7"/>
  <c r="H4" i="7"/>
  <c r="I3" i="7" s="1"/>
  <c r="Q3" i="7"/>
  <c r="H3" i="7"/>
  <c r="Q66" i="6"/>
  <c r="H66" i="6"/>
  <c r="Q65" i="6"/>
  <c r="H65" i="6"/>
  <c r="Q64" i="6"/>
  <c r="H64" i="6"/>
  <c r="Q63" i="6"/>
  <c r="H63" i="6"/>
  <c r="Q60" i="6"/>
  <c r="H60" i="6"/>
  <c r="Q59" i="6"/>
  <c r="H59" i="6"/>
  <c r="Q58" i="6"/>
  <c r="H58" i="6"/>
  <c r="Q57" i="6"/>
  <c r="H57" i="6"/>
  <c r="Q54" i="6"/>
  <c r="H54" i="6"/>
  <c r="Q53" i="6"/>
  <c r="H53" i="6"/>
  <c r="Q52" i="6"/>
  <c r="H52" i="6"/>
  <c r="Q51" i="6"/>
  <c r="H51" i="6"/>
  <c r="Q48" i="6"/>
  <c r="H48" i="6"/>
  <c r="Q47" i="6"/>
  <c r="H47" i="6"/>
  <c r="Q46" i="6"/>
  <c r="H46" i="6"/>
  <c r="Q45" i="6"/>
  <c r="H45" i="6"/>
  <c r="Q42" i="6"/>
  <c r="H42" i="6"/>
  <c r="Q41" i="6"/>
  <c r="H41" i="6"/>
  <c r="Q40" i="6"/>
  <c r="H40" i="6"/>
  <c r="Q39" i="6"/>
  <c r="H39" i="6"/>
  <c r="Q36" i="6"/>
  <c r="H36" i="6"/>
  <c r="Q35" i="6"/>
  <c r="H35" i="6"/>
  <c r="Q34" i="6"/>
  <c r="H34" i="6"/>
  <c r="Q33" i="6"/>
  <c r="H33" i="6"/>
  <c r="Q30" i="6"/>
  <c r="H30" i="6"/>
  <c r="Q29" i="6"/>
  <c r="H29" i="6"/>
  <c r="Q28" i="6"/>
  <c r="H28" i="6"/>
  <c r="Q27" i="6"/>
  <c r="H27" i="6"/>
  <c r="I27" i="6" s="1"/>
  <c r="Q24" i="6"/>
  <c r="H24" i="6"/>
  <c r="Q23" i="6"/>
  <c r="H23" i="6"/>
  <c r="Q22" i="6"/>
  <c r="H22" i="6"/>
  <c r="Q21" i="6"/>
  <c r="H21" i="6"/>
  <c r="Q18" i="6"/>
  <c r="H18" i="6"/>
  <c r="Q17" i="6"/>
  <c r="H17" i="6"/>
  <c r="Q16" i="6"/>
  <c r="H16" i="6"/>
  <c r="Q15" i="6"/>
  <c r="H15" i="6"/>
  <c r="Q12" i="6"/>
  <c r="H12" i="6"/>
  <c r="Q11" i="6"/>
  <c r="H11" i="6"/>
  <c r="Q10" i="6"/>
  <c r="H10" i="6"/>
  <c r="Q9" i="6"/>
  <c r="H9" i="6"/>
  <c r="Q6" i="6"/>
  <c r="H6" i="6"/>
  <c r="Q5" i="6"/>
  <c r="H5" i="6"/>
  <c r="Q4" i="6"/>
  <c r="H4" i="6"/>
  <c r="Q3" i="6"/>
  <c r="H3" i="6"/>
  <c r="I3" i="6" s="1"/>
  <c r="Q61" i="5"/>
  <c r="H61" i="5"/>
  <c r="Q60" i="5"/>
  <c r="H60" i="5"/>
  <c r="Q59" i="5"/>
  <c r="H59" i="5"/>
  <c r="Q58" i="5"/>
  <c r="H58" i="5"/>
  <c r="Q56" i="5"/>
  <c r="H56" i="5"/>
  <c r="Q55" i="5"/>
  <c r="H55" i="5"/>
  <c r="Q54" i="5"/>
  <c r="H54" i="5"/>
  <c r="R53" i="5"/>
  <c r="Q53" i="5"/>
  <c r="H53" i="5"/>
  <c r="Q51" i="5"/>
  <c r="H51" i="5"/>
  <c r="Q50" i="5"/>
  <c r="H50" i="5"/>
  <c r="Q49" i="5"/>
  <c r="H49" i="5"/>
  <c r="Q48" i="5"/>
  <c r="H48" i="5"/>
  <c r="Q46" i="5"/>
  <c r="H46" i="5"/>
  <c r="Q45" i="5"/>
  <c r="H45" i="5"/>
  <c r="Q44" i="5"/>
  <c r="H44" i="5"/>
  <c r="Q43" i="5"/>
  <c r="H43" i="5"/>
  <c r="Q41" i="5"/>
  <c r="H41" i="5"/>
  <c r="Q40" i="5"/>
  <c r="H40" i="5"/>
  <c r="Q39" i="5"/>
  <c r="H39" i="5"/>
  <c r="Q38" i="5"/>
  <c r="H38" i="5"/>
  <c r="Q36" i="5"/>
  <c r="H36" i="5"/>
  <c r="Q35" i="5"/>
  <c r="H35" i="5"/>
  <c r="Q34" i="5"/>
  <c r="H34" i="5"/>
  <c r="Q33" i="5"/>
  <c r="H33" i="5"/>
  <c r="Q31" i="5"/>
  <c r="H31" i="5"/>
  <c r="Q30" i="5"/>
  <c r="H30" i="5"/>
  <c r="Q29" i="5"/>
  <c r="H29" i="5"/>
  <c r="Q28" i="5"/>
  <c r="H28" i="5"/>
  <c r="Q26" i="5"/>
  <c r="H26" i="5"/>
  <c r="Q25" i="5"/>
  <c r="H25" i="5"/>
  <c r="Q24" i="5"/>
  <c r="H24" i="5"/>
  <c r="Q23" i="5"/>
  <c r="H23" i="5"/>
  <c r="Q21" i="5"/>
  <c r="H21" i="5"/>
  <c r="Q20" i="5"/>
  <c r="H20" i="5"/>
  <c r="Q19" i="5"/>
  <c r="H19" i="5"/>
  <c r="Q18" i="5"/>
  <c r="R18" i="5" s="1"/>
  <c r="H18" i="5"/>
  <c r="Q16" i="5"/>
  <c r="H16" i="5"/>
  <c r="Q15" i="5"/>
  <c r="H15" i="5"/>
  <c r="Q14" i="5"/>
  <c r="H14" i="5"/>
  <c r="Q13" i="5"/>
  <c r="H13" i="5"/>
  <c r="Q11" i="5"/>
  <c r="H11" i="5"/>
  <c r="Q10" i="5"/>
  <c r="H10" i="5"/>
  <c r="Q9" i="5"/>
  <c r="H9" i="5"/>
  <c r="Q8" i="5"/>
  <c r="H8" i="5"/>
  <c r="Q6" i="5"/>
  <c r="H6" i="5"/>
  <c r="Q5" i="5"/>
  <c r="H5" i="5"/>
  <c r="Q4" i="5"/>
  <c r="H4" i="5"/>
  <c r="Q3" i="5"/>
  <c r="R3" i="5" s="1"/>
  <c r="H3" i="5"/>
  <c r="H110" i="4"/>
  <c r="H109" i="4"/>
  <c r="H108" i="4"/>
  <c r="H107" i="4"/>
  <c r="H106" i="4"/>
  <c r="H105" i="4"/>
  <c r="H104" i="4"/>
  <c r="H103" i="4"/>
  <c r="H100" i="4"/>
  <c r="H99" i="4"/>
  <c r="H98" i="4"/>
  <c r="H97" i="4"/>
  <c r="H96" i="4"/>
  <c r="H95" i="4"/>
  <c r="H94" i="4"/>
  <c r="H93" i="4"/>
  <c r="H90" i="4"/>
  <c r="H89" i="4"/>
  <c r="H88" i="4"/>
  <c r="H87" i="4"/>
  <c r="H86" i="4"/>
  <c r="H85" i="4"/>
  <c r="H84" i="4"/>
  <c r="H83" i="4"/>
  <c r="H80" i="4"/>
  <c r="H79" i="4"/>
  <c r="H78" i="4"/>
  <c r="H77" i="4"/>
  <c r="H76" i="4"/>
  <c r="H75" i="4"/>
  <c r="H74" i="4"/>
  <c r="H73" i="4"/>
  <c r="H70" i="4"/>
  <c r="H69" i="4"/>
  <c r="H68" i="4"/>
  <c r="H67" i="4"/>
  <c r="H66" i="4"/>
  <c r="H65" i="4"/>
  <c r="H64" i="4"/>
  <c r="H63" i="4"/>
  <c r="H60" i="4"/>
  <c r="H59" i="4"/>
  <c r="H58" i="4"/>
  <c r="H57" i="4"/>
  <c r="H56" i="4"/>
  <c r="H55" i="4"/>
  <c r="H54" i="4"/>
  <c r="H53" i="4"/>
  <c r="H50" i="4"/>
  <c r="H49" i="4"/>
  <c r="H48" i="4"/>
  <c r="H47" i="4"/>
  <c r="H46" i="4"/>
  <c r="H45" i="4"/>
  <c r="H44" i="4"/>
  <c r="H43" i="4"/>
  <c r="H40" i="4"/>
  <c r="H39" i="4"/>
  <c r="H38" i="4"/>
  <c r="H37" i="4"/>
  <c r="H36" i="4"/>
  <c r="H35" i="4"/>
  <c r="H34" i="4"/>
  <c r="H33" i="4"/>
  <c r="H30" i="4"/>
  <c r="H29" i="4"/>
  <c r="H28" i="4"/>
  <c r="H27" i="4"/>
  <c r="H26" i="4"/>
  <c r="H25" i="4"/>
  <c r="H24" i="4"/>
  <c r="H23" i="4"/>
  <c r="H20" i="4"/>
  <c r="H19" i="4"/>
  <c r="H18" i="4"/>
  <c r="H17" i="4"/>
  <c r="H16" i="4"/>
  <c r="H15" i="4"/>
  <c r="H14" i="4"/>
  <c r="H13" i="4"/>
  <c r="H10" i="4"/>
  <c r="H9" i="4"/>
  <c r="H8" i="4"/>
  <c r="H7" i="4"/>
  <c r="H6" i="4"/>
  <c r="H5" i="4"/>
  <c r="H4" i="4"/>
  <c r="H3" i="4"/>
  <c r="G45" i="3"/>
  <c r="I45" i="3" s="1"/>
  <c r="I44" i="3"/>
  <c r="G44" i="3"/>
  <c r="H44" i="3" s="1"/>
  <c r="I43" i="3"/>
  <c r="H43" i="3"/>
  <c r="G43" i="3"/>
  <c r="G42" i="3"/>
  <c r="I42" i="3" s="1"/>
  <c r="H41" i="3"/>
  <c r="G41" i="3"/>
  <c r="I41" i="3" s="1"/>
  <c r="G40" i="3"/>
  <c r="I40" i="3" s="1"/>
  <c r="I39" i="3"/>
  <c r="H39" i="3"/>
  <c r="G39" i="3"/>
  <c r="G38" i="3"/>
  <c r="I38" i="3" s="1"/>
  <c r="H37" i="3"/>
  <c r="G37" i="3"/>
  <c r="I37" i="3" s="1"/>
  <c r="H36" i="3"/>
  <c r="G36" i="3"/>
  <c r="I36" i="3" s="1"/>
  <c r="I35" i="3"/>
  <c r="H35" i="3"/>
  <c r="G35" i="3"/>
  <c r="G34" i="3"/>
  <c r="I34" i="3" s="1"/>
  <c r="H33" i="3"/>
  <c r="G33" i="3"/>
  <c r="I33" i="3" s="1"/>
  <c r="H32" i="3"/>
  <c r="G32" i="3"/>
  <c r="I32" i="3" s="1"/>
  <c r="I31" i="3"/>
  <c r="H31" i="3"/>
  <c r="G31" i="3"/>
  <c r="G30" i="3"/>
  <c r="I30" i="3" s="1"/>
  <c r="H29" i="3"/>
  <c r="G29" i="3"/>
  <c r="I29" i="3" s="1"/>
  <c r="I28" i="3"/>
  <c r="H28" i="3"/>
  <c r="G28" i="3"/>
  <c r="I27" i="3"/>
  <c r="H27" i="3"/>
  <c r="G27" i="3"/>
  <c r="G26" i="3"/>
  <c r="I26" i="3" s="1"/>
  <c r="H25" i="3"/>
  <c r="G25" i="3"/>
  <c r="I25" i="3" s="1"/>
  <c r="H24" i="3"/>
  <c r="G24" i="3"/>
  <c r="I24" i="3" s="1"/>
  <c r="I23" i="3"/>
  <c r="H23" i="3"/>
  <c r="G23" i="3"/>
  <c r="G22" i="3"/>
  <c r="I22" i="3" s="1"/>
  <c r="I21" i="3"/>
  <c r="H21" i="3"/>
  <c r="G21" i="3"/>
  <c r="I20" i="3"/>
  <c r="G20" i="3"/>
  <c r="H20" i="3" s="1"/>
  <c r="I19" i="3"/>
  <c r="H19" i="3"/>
  <c r="G19" i="3"/>
  <c r="G18" i="3"/>
  <c r="I18" i="3" s="1"/>
  <c r="G17" i="3"/>
  <c r="I17" i="3" s="1"/>
  <c r="G16" i="3"/>
  <c r="I16" i="3" s="1"/>
  <c r="I15" i="3"/>
  <c r="H15" i="3"/>
  <c r="G15" i="3"/>
  <c r="G14" i="3"/>
  <c r="I14" i="3" s="1"/>
  <c r="I13" i="3"/>
  <c r="H13" i="3"/>
  <c r="G13" i="3"/>
  <c r="H12" i="3"/>
  <c r="G12" i="3"/>
  <c r="I12" i="3" s="1"/>
  <c r="I11" i="3"/>
  <c r="H11" i="3"/>
  <c r="G11" i="3"/>
  <c r="G10" i="3"/>
  <c r="I10" i="3" s="1"/>
  <c r="I9" i="3"/>
  <c r="H9" i="3"/>
  <c r="G9" i="3"/>
  <c r="I8" i="3"/>
  <c r="G8" i="3"/>
  <c r="H8" i="3" s="1"/>
  <c r="I7" i="3"/>
  <c r="H7" i="3"/>
  <c r="G7" i="3"/>
  <c r="G6" i="3"/>
  <c r="I6" i="3" s="1"/>
  <c r="G5" i="3"/>
  <c r="I5" i="3" s="1"/>
  <c r="G4" i="3"/>
  <c r="H4" i="3" s="1"/>
  <c r="F47" i="2"/>
  <c r="B47" i="2"/>
  <c r="D47" i="2" s="1"/>
  <c r="F46" i="2"/>
  <c r="B46" i="2"/>
  <c r="C46" i="2" s="1"/>
  <c r="F45" i="2"/>
  <c r="B45" i="2"/>
  <c r="F44" i="2"/>
  <c r="B44" i="2"/>
  <c r="H43" i="2"/>
  <c r="G43" i="2"/>
  <c r="F43" i="2"/>
  <c r="B43" i="2"/>
  <c r="D43" i="2" s="1"/>
  <c r="G42" i="2"/>
  <c r="F42" i="2"/>
  <c r="B42" i="2"/>
  <c r="G41" i="2"/>
  <c r="F41" i="2"/>
  <c r="B41" i="2"/>
  <c r="F40" i="2"/>
  <c r="B40" i="2"/>
  <c r="H39" i="2"/>
  <c r="G39" i="2"/>
  <c r="F39" i="2"/>
  <c r="B39" i="2"/>
  <c r="D39" i="2" s="1"/>
  <c r="F38" i="2"/>
  <c r="B38" i="2"/>
  <c r="F37" i="2"/>
  <c r="G37" i="2" s="1"/>
  <c r="C37" i="2"/>
  <c r="B37" i="2"/>
  <c r="F36" i="2"/>
  <c r="B36" i="2"/>
  <c r="F35" i="2"/>
  <c r="B35" i="2"/>
  <c r="H34" i="2"/>
  <c r="G34" i="2"/>
  <c r="F34" i="2"/>
  <c r="D34" i="2"/>
  <c r="B34" i="2"/>
  <c r="C34" i="2" s="1"/>
  <c r="F33" i="2"/>
  <c r="C33" i="2"/>
  <c r="B33" i="2"/>
  <c r="F32" i="2"/>
  <c r="B32" i="2"/>
  <c r="C32" i="2" s="1"/>
  <c r="F31" i="2"/>
  <c r="C31" i="2"/>
  <c r="B31" i="2"/>
  <c r="G30" i="2"/>
  <c r="F30" i="2"/>
  <c r="B30" i="2"/>
  <c r="C30" i="2" s="1"/>
  <c r="F29" i="2"/>
  <c r="D29" i="2"/>
  <c r="C29" i="2"/>
  <c r="B29" i="2"/>
  <c r="F28" i="2"/>
  <c r="B28" i="2"/>
  <c r="H27" i="2"/>
  <c r="G27" i="2"/>
  <c r="F27" i="2"/>
  <c r="B27" i="2"/>
  <c r="D27" i="2" s="1"/>
  <c r="G26" i="2"/>
  <c r="F26" i="2"/>
  <c r="C26" i="2"/>
  <c r="B26" i="2"/>
  <c r="G25" i="2"/>
  <c r="F25" i="2"/>
  <c r="B25" i="2"/>
  <c r="G24" i="2"/>
  <c r="F24" i="2"/>
  <c r="B24" i="2"/>
  <c r="H23" i="2"/>
  <c r="G23" i="2"/>
  <c r="F23" i="2"/>
  <c r="B23" i="2"/>
  <c r="D23" i="2" s="1"/>
  <c r="F22" i="2"/>
  <c r="B22" i="2"/>
  <c r="H21" i="2"/>
  <c r="G21" i="2"/>
  <c r="F21" i="2"/>
  <c r="B21" i="2"/>
  <c r="D21" i="2" s="1"/>
  <c r="F20" i="2"/>
  <c r="B20" i="2"/>
  <c r="F19" i="2"/>
  <c r="G19" i="2" s="1"/>
  <c r="C19" i="2"/>
  <c r="B19" i="2"/>
  <c r="F18" i="2"/>
  <c r="B18" i="2"/>
  <c r="F17" i="2"/>
  <c r="G17" i="2" s="1"/>
  <c r="B17" i="2"/>
  <c r="C17" i="2" s="1"/>
  <c r="F16" i="2"/>
  <c r="H16" i="2" s="1"/>
  <c r="C16" i="2"/>
  <c r="B16" i="2"/>
  <c r="D16" i="2" s="1"/>
  <c r="F15" i="2"/>
  <c r="B15" i="2"/>
  <c r="H14" i="2"/>
  <c r="G14" i="2"/>
  <c r="F14" i="2"/>
  <c r="D14" i="2"/>
  <c r="B14" i="2"/>
  <c r="C14" i="2" s="1"/>
  <c r="F13" i="2"/>
  <c r="B13" i="2"/>
  <c r="G12" i="2"/>
  <c r="F12" i="2"/>
  <c r="B12" i="2"/>
  <c r="C12" i="2" s="1"/>
  <c r="F11" i="2"/>
  <c r="G11" i="2" s="1"/>
  <c r="H11" i="2" s="1"/>
  <c r="C11" i="2"/>
  <c r="B11" i="2"/>
  <c r="F10" i="2"/>
  <c r="B10" i="2"/>
  <c r="C10" i="2" s="1"/>
  <c r="F9" i="2"/>
  <c r="D9" i="2"/>
  <c r="C9" i="2"/>
  <c r="B9" i="2"/>
  <c r="F8" i="2"/>
  <c r="B8" i="2"/>
  <c r="G7" i="2"/>
  <c r="F7" i="2"/>
  <c r="B7" i="2"/>
  <c r="G6" i="2"/>
  <c r="F6" i="2"/>
  <c r="C6" i="2"/>
  <c r="B6" i="2"/>
  <c r="F5" i="2"/>
  <c r="G5" i="2" s="1"/>
  <c r="B5" i="2"/>
  <c r="H4" i="2"/>
  <c r="G4" i="2"/>
  <c r="F4" i="2"/>
  <c r="B4" i="2"/>
  <c r="D4" i="2" s="1"/>
  <c r="F3" i="2"/>
  <c r="B3" i="2"/>
  <c r="I18" i="7" l="1"/>
  <c r="R36" i="7"/>
  <c r="R33" i="6"/>
  <c r="R27" i="7"/>
  <c r="R54" i="7"/>
  <c r="I63" i="6"/>
  <c r="R3" i="7"/>
  <c r="I63" i="4"/>
  <c r="R9" i="6"/>
  <c r="R27" i="6"/>
  <c r="R45" i="6"/>
  <c r="R63" i="6"/>
  <c r="I23" i="4"/>
  <c r="I53" i="4"/>
  <c r="I83" i="4"/>
  <c r="I33" i="5"/>
  <c r="I48" i="5"/>
  <c r="R6" i="7"/>
  <c r="I24" i="7"/>
  <c r="I66" i="7"/>
  <c r="I75" i="7"/>
  <c r="R15" i="7"/>
  <c r="R24" i="7"/>
  <c r="I33" i="7"/>
  <c r="D26" i="2" s="1"/>
  <c r="I42" i="7"/>
  <c r="R57" i="6"/>
  <c r="I9" i="7"/>
  <c r="D19" i="2" s="1"/>
  <c r="R51" i="7"/>
  <c r="I60" i="7"/>
  <c r="I39" i="6"/>
  <c r="I51" i="7"/>
  <c r="H19" i="2"/>
  <c r="D46" i="2"/>
  <c r="D33" i="2"/>
  <c r="D32" i="2"/>
  <c r="I3" i="5"/>
  <c r="I21" i="6"/>
  <c r="R21" i="6"/>
  <c r="R72" i="7"/>
  <c r="H32" i="2"/>
  <c r="R3" i="6"/>
  <c r="D38" i="2"/>
  <c r="R28" i="5"/>
  <c r="I43" i="5"/>
  <c r="R39" i="6"/>
  <c r="I57" i="6"/>
  <c r="R66" i="7"/>
  <c r="R8" i="5"/>
  <c r="R38" i="5"/>
  <c r="H38" i="2"/>
  <c r="I73" i="4"/>
  <c r="I103" i="4"/>
  <c r="I18" i="5"/>
  <c r="I58" i="5"/>
  <c r="D20" i="2"/>
  <c r="I3" i="4"/>
  <c r="H12" i="2"/>
  <c r="I33" i="6"/>
  <c r="R48" i="7"/>
  <c r="I33" i="4"/>
  <c r="I23" i="5"/>
  <c r="I15" i="6"/>
  <c r="R23" i="5"/>
  <c r="I53" i="5"/>
  <c r="D13" i="2"/>
  <c r="I13" i="4"/>
  <c r="R9" i="7"/>
  <c r="R30" i="7"/>
  <c r="R75" i="7"/>
  <c r="I93" i="4"/>
  <c r="I4" i="3"/>
  <c r="H40" i="3"/>
  <c r="H45" i="3"/>
  <c r="I43" i="4"/>
  <c r="R43" i="5"/>
  <c r="C20" i="2"/>
  <c r="G31" i="2"/>
  <c r="G46" i="2"/>
  <c r="H5" i="3"/>
  <c r="I38" i="5"/>
  <c r="R58" i="5"/>
  <c r="C4" i="2"/>
  <c r="H9" i="2"/>
  <c r="G9" i="2"/>
  <c r="G48" i="2" s="1"/>
  <c r="C18" i="2"/>
  <c r="C21" i="2"/>
  <c r="C24" i="2"/>
  <c r="H29" i="2"/>
  <c r="G29" i="2"/>
  <c r="C38" i="2"/>
  <c r="C47" i="2"/>
  <c r="H16" i="3"/>
  <c r="R15" i="6"/>
  <c r="G32" i="2"/>
  <c r="H47" i="2"/>
  <c r="G47" i="2"/>
  <c r="I9" i="6"/>
  <c r="D5" i="2" s="1"/>
  <c r="C36" i="2"/>
  <c r="C39" i="2"/>
  <c r="C42" i="2"/>
  <c r="C45" i="2"/>
  <c r="H17" i="3"/>
  <c r="I13" i="5"/>
  <c r="R33" i="5"/>
  <c r="I51" i="6"/>
  <c r="R13" i="5"/>
  <c r="R51" i="6"/>
  <c r="G10" i="2"/>
  <c r="C13" i="2"/>
  <c r="C5" i="2"/>
  <c r="G45" i="2"/>
  <c r="I28" i="5"/>
  <c r="R48" i="5"/>
  <c r="H13" i="2"/>
  <c r="G13" i="2"/>
  <c r="G33" i="2"/>
  <c r="I8" i="5"/>
  <c r="D6" i="2" s="1"/>
  <c r="I45" i="6"/>
  <c r="C7" i="2"/>
  <c r="C23" i="2"/>
  <c r="C25" i="2"/>
  <c r="C27" i="2"/>
  <c r="C41" i="2"/>
  <c r="C43" i="2"/>
  <c r="H6" i="3"/>
  <c r="H10" i="3"/>
  <c r="H14" i="3"/>
  <c r="H18" i="3"/>
  <c r="H22" i="3"/>
  <c r="H26" i="3"/>
  <c r="H30" i="3"/>
  <c r="H34" i="3"/>
  <c r="H38" i="3"/>
  <c r="H42" i="3"/>
  <c r="G16" i="2"/>
  <c r="G18" i="2"/>
  <c r="G20" i="2"/>
  <c r="G36" i="2"/>
  <c r="G38" i="2"/>
  <c r="H46" i="2" l="1"/>
  <c r="D42" i="2"/>
  <c r="H7" i="2"/>
  <c r="H20" i="2"/>
  <c r="D12" i="2"/>
  <c r="H36" i="2"/>
  <c r="H26" i="2"/>
  <c r="D36" i="2"/>
  <c r="H33" i="2"/>
  <c r="H42" i="2"/>
  <c r="D7" i="2"/>
  <c r="D31" i="2"/>
  <c r="H18" i="2"/>
  <c r="D41" i="2"/>
  <c r="D25" i="2"/>
  <c r="D24" i="2"/>
  <c r="H31" i="2"/>
  <c r="H30" i="2"/>
  <c r="H24" i="2"/>
  <c r="D30" i="2"/>
  <c r="H41" i="2"/>
  <c r="H17" i="2"/>
  <c r="D17" i="2"/>
  <c r="H25" i="2"/>
  <c r="H5" i="2"/>
  <c r="H10" i="2"/>
  <c r="D37" i="2"/>
  <c r="D11" i="2"/>
  <c r="C48" i="2"/>
  <c r="H37" i="2"/>
  <c r="D18" i="2"/>
  <c r="H6" i="2"/>
  <c r="H45" i="2"/>
  <c r="D10" i="2"/>
  <c r="D45" i="2"/>
  <c r="N5" i="2" l="1"/>
  <c r="C7" i="1" s="1"/>
  <c r="H48" i="2"/>
  <c r="D48" i="2"/>
</calcChain>
</file>

<file path=xl/sharedStrings.xml><?xml version="1.0" encoding="utf-8"?>
<sst xmlns="http://schemas.openxmlformats.org/spreadsheetml/2006/main" count="1056" uniqueCount="139">
  <si>
    <t xml:space="preserve">Contact Details </t>
  </si>
  <si>
    <t>Club name</t>
  </si>
  <si>
    <t>Contact name</t>
  </si>
  <si>
    <t>Contact email</t>
  </si>
  <si>
    <t>Contact phone number</t>
  </si>
  <si>
    <t>Total Entry fee £</t>
  </si>
  <si>
    <t>The total entry fee must be paid before the event.
This can be paid online in to the Clydesdale ARC account below.</t>
  </si>
  <si>
    <t>Bank of Scotland
Account number: 00226400
Sort code: 80-91-25</t>
  </si>
  <si>
    <t>Instructions</t>
  </si>
  <si>
    <t>Please add all competitors and their SR Race Licence numbers and Date of Birth to the Competitor List first. Then they can be selected for all boats and events in their respective tabs.</t>
  </si>
  <si>
    <t>Please DO NOT delete columns, boxes or formulae.</t>
  </si>
  <si>
    <t>Please DO NOT enter data into the 'Entry Summary' sheet or the 'Total Entry Fee' box above - these will populate automatically.</t>
  </si>
  <si>
    <t xml:space="preserve">Please note that in submitting this form, you confirm that all the information herein is correct to your knowledge and that all rowers are eligible for the events entered.  </t>
  </si>
  <si>
    <t>If you have any difficulty in completing this spreadsheet please get in touch.</t>
  </si>
  <si>
    <t>Email: entries@clydesdalearc.org.uk</t>
  </si>
  <si>
    <t>Phone: 07463979170</t>
  </si>
  <si>
    <t>Event</t>
  </si>
  <si>
    <t>No of boats</t>
  </si>
  <si>
    <t>Fee per boat</t>
  </si>
  <si>
    <t>Events Offered</t>
  </si>
  <si>
    <t>Senior</t>
  </si>
  <si>
    <t>Yes</t>
  </si>
  <si>
    <t>8+</t>
  </si>
  <si>
    <t>4-</t>
  </si>
  <si>
    <t>4x</t>
  </si>
  <si>
    <t>4+</t>
  </si>
  <si>
    <t>4x+</t>
  </si>
  <si>
    <t>2-</t>
  </si>
  <si>
    <t>2x</t>
  </si>
  <si>
    <t>1x</t>
  </si>
  <si>
    <t>Novice Mixed</t>
  </si>
  <si>
    <t>Open Mixed</t>
  </si>
  <si>
    <t>Junior</t>
  </si>
  <si>
    <t>No</t>
  </si>
  <si>
    <t>Nov Mix 8+</t>
  </si>
  <si>
    <t>O 4-</t>
  </si>
  <si>
    <t>O Mix 4x</t>
  </si>
  <si>
    <t>O Mix 4+</t>
  </si>
  <si>
    <t>O Nov 4x+</t>
  </si>
  <si>
    <t>O 2-</t>
  </si>
  <si>
    <t>O Mix 2x</t>
  </si>
  <si>
    <t>O 1x</t>
  </si>
  <si>
    <t>O Mix 8+</t>
  </si>
  <si>
    <t>O 8+</t>
  </si>
  <si>
    <t>O J18 4-</t>
  </si>
  <si>
    <t>O 4x</t>
  </si>
  <si>
    <t>O R2 4+</t>
  </si>
  <si>
    <t>O J16 4x+</t>
  </si>
  <si>
    <t>O R2 2-</t>
  </si>
  <si>
    <t>O 2x</t>
  </si>
  <si>
    <t>O R2 1x</t>
  </si>
  <si>
    <t>Nov Mix 4+</t>
  </si>
  <si>
    <t>Total</t>
  </si>
  <si>
    <t>O R2 8+</t>
  </si>
  <si>
    <t>W 4-</t>
  </si>
  <si>
    <t>O R2 4x</t>
  </si>
  <si>
    <t>O Nov 4+</t>
  </si>
  <si>
    <t>O J14 4x+</t>
  </si>
  <si>
    <t>O Mas 2-</t>
  </si>
  <si>
    <t>O R2 2x</t>
  </si>
  <si>
    <t>O Nov 1x</t>
  </si>
  <si>
    <t>Nov Mix 4x</t>
  </si>
  <si>
    <t>O Nov 8+</t>
  </si>
  <si>
    <t>W J18 4-</t>
  </si>
  <si>
    <t>O Mas 4x</t>
  </si>
  <si>
    <t>O Mas 4+</t>
  </si>
  <si>
    <t>W Nov 4x+</t>
  </si>
  <si>
    <t>W 2-</t>
  </si>
  <si>
    <t>O Nov 2x</t>
  </si>
  <si>
    <t>O Mas 1x</t>
  </si>
  <si>
    <t>Nov Mix 2x</t>
  </si>
  <si>
    <t>O Mas 8+</t>
  </si>
  <si>
    <t>O J18 4x</t>
  </si>
  <si>
    <t>W J16 4x+</t>
  </si>
  <si>
    <t>W R2 2-</t>
  </si>
  <si>
    <t>O Mas 2x</t>
  </si>
  <si>
    <t>O J18 1x</t>
  </si>
  <si>
    <t>Open</t>
  </si>
  <si>
    <t>W R2 4+</t>
  </si>
  <si>
    <t>W J14 4x+</t>
  </si>
  <si>
    <t>W Mas 2-</t>
  </si>
  <si>
    <t>O J18 2x</t>
  </si>
  <si>
    <t>O J16 1x</t>
  </si>
  <si>
    <t>W 8+</t>
  </si>
  <si>
    <t>W 4x</t>
  </si>
  <si>
    <t>W Nov 4+</t>
  </si>
  <si>
    <t>O J16 2x</t>
  </si>
  <si>
    <t>O J14 1x</t>
  </si>
  <si>
    <t>W R2 8+</t>
  </si>
  <si>
    <t>W R2 4x</t>
  </si>
  <si>
    <t>W Mas 4+</t>
  </si>
  <si>
    <t>O J14 2x</t>
  </si>
  <si>
    <t>W 1x</t>
  </si>
  <si>
    <t>W Nov 8+</t>
  </si>
  <si>
    <t>W Mas 4x</t>
  </si>
  <si>
    <t>W R2 1x</t>
  </si>
  <si>
    <t>W Mas 8+</t>
  </si>
  <si>
    <t>W J18 4x</t>
  </si>
  <si>
    <t>W 2x</t>
  </si>
  <si>
    <t>W Nov 1x</t>
  </si>
  <si>
    <t>W R2 2x</t>
  </si>
  <si>
    <t>W Mas 1x</t>
  </si>
  <si>
    <t>W Nov 2x</t>
  </si>
  <si>
    <t>W J18 1x</t>
  </si>
  <si>
    <t>Res 2</t>
  </si>
  <si>
    <t>W Mas 2x</t>
  </si>
  <si>
    <t>W J16 1x</t>
  </si>
  <si>
    <t>W J18 2x</t>
  </si>
  <si>
    <t>W J14 1x</t>
  </si>
  <si>
    <t>W J16 2x</t>
  </si>
  <si>
    <t>W J14 2x</t>
  </si>
  <si>
    <t>Novice</t>
  </si>
  <si>
    <t>Mas (state category in comments)</t>
  </si>
  <si>
    <t>Junior 18</t>
  </si>
  <si>
    <t>Junior 16</t>
  </si>
  <si>
    <t>Junior 14</t>
  </si>
  <si>
    <t>Clydesdale Regatta</t>
  </si>
  <si>
    <t>Name</t>
  </si>
  <si>
    <t>SR Race Licence Number</t>
  </si>
  <si>
    <t>Date of Birth</t>
  </si>
  <si>
    <t>Composite Club Name</t>
  </si>
  <si>
    <t>AGE</t>
  </si>
  <si>
    <t>JR/MAS</t>
  </si>
  <si>
    <t>First Name Last Name</t>
  </si>
  <si>
    <t>xxxxx</t>
  </si>
  <si>
    <t>xx/xx/xxxx</t>
  </si>
  <si>
    <t>Leave blank if not required</t>
  </si>
  <si>
    <t>JR</t>
  </si>
  <si>
    <t>A</t>
  </si>
  <si>
    <t>B</t>
  </si>
  <si>
    <t>C</t>
  </si>
  <si>
    <t>D</t>
  </si>
  <si>
    <t>E</t>
  </si>
  <si>
    <t>Composite</t>
  </si>
  <si>
    <t>Comments</t>
  </si>
  <si>
    <t>Crew</t>
  </si>
  <si>
    <t>Bow</t>
  </si>
  <si>
    <t>Stroke</t>
  </si>
  <si>
    <t>Cox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</si>
</sst>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d/mm/yy"/>
    <numFmt numFmtId="166" formatCode="[$£-809]#,##0.00"/>
  </numFmts>
  <fonts count="19">
    <font>
      <sz val="11"/>
      <color theme="1"/>
      <name val="Calibri"/>
      <scheme val="minor"/>
    </font>
    <font>
      <sz val="11"/>
      <color theme="1"/>
      <name val="Calibri"/>
    </font>
    <font>
      <sz val="11"/>
      <color theme="1"/>
      <name val="Arial"/>
    </font>
    <font>
      <b/>
      <sz val="11"/>
      <color theme="0"/>
      <name val="Arial"/>
    </font>
    <font>
      <sz val="11"/>
      <name val="Calibri"/>
    </font>
    <font>
      <sz val="11"/>
      <color theme="10"/>
      <name val="Calibri"/>
    </font>
    <font>
      <b/>
      <sz val="11"/>
      <color theme="1"/>
      <name val="Arial"/>
    </font>
    <font>
      <b/>
      <sz val="12"/>
      <color theme="0"/>
      <name val="Calibri"/>
    </font>
    <font>
      <b/>
      <sz val="12"/>
      <color theme="1"/>
      <name val="Calibri"/>
    </font>
    <font>
      <b/>
      <sz val="11"/>
      <color theme="1"/>
      <name val="Calibri"/>
    </font>
    <font>
      <sz val="12"/>
      <color theme="1"/>
      <name val="Calibri"/>
    </font>
    <font>
      <sz val="11"/>
      <color rgb="FF7F7F7F"/>
      <name val="Calibri"/>
    </font>
    <font>
      <sz val="11"/>
      <color theme="1"/>
      <name val="Calibri"/>
      <scheme val="minor"/>
    </font>
    <font>
      <b/>
      <sz val="11"/>
      <color theme="0"/>
      <name val="Calibri"/>
    </font>
    <font>
      <b/>
      <sz val="11"/>
      <color rgb="FFFFFFFF"/>
      <name val="Calibri"/>
    </font>
    <font>
      <sz val="11"/>
      <color rgb="FFFFFFFF"/>
      <name val="Calibri"/>
      <scheme val="minor"/>
    </font>
    <font>
      <b/>
      <sz val="16"/>
      <color theme="0"/>
      <name val="Calibri"/>
    </font>
    <font>
      <sz val="11"/>
      <color rgb="FFFFFFFF"/>
      <name val="Calibri"/>
    </font>
    <font>
      <sz val="11"/>
      <color theme="1"/>
      <name val="Calibri"/>
    </font>
  </fonts>
  <fills count="5">
    <fill>
      <patternFill patternType="none"/>
    </fill>
    <fill>
      <patternFill patternType="gray125"/>
    </fill>
    <fill>
      <patternFill patternType="solid">
        <fgColor rgb="FF1C4587"/>
        <bgColor rgb="FF1C4587"/>
      </patternFill>
    </fill>
    <fill>
      <patternFill patternType="solid">
        <fgColor theme="1"/>
        <bgColor theme="1"/>
      </patternFill>
    </fill>
    <fill>
      <patternFill patternType="solid">
        <fgColor rgb="FF000000"/>
        <bgColor rgb="FF000000"/>
      </patternFill>
    </fill>
  </fills>
  <borders count="39">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rgb="FF000000"/>
      </left>
      <right style="medium">
        <color rgb="FF000000"/>
      </right>
      <top style="medium">
        <color rgb="FF000000"/>
      </top>
      <bottom style="medium">
        <color rgb="FF000000"/>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medium">
        <color rgb="FF000000"/>
      </bottom>
      <diagonal/>
    </border>
    <border>
      <left/>
      <right style="medium">
        <color theme="1"/>
      </right>
      <top/>
      <bottom style="medium">
        <color rgb="FF000000"/>
      </bottom>
      <diagonal/>
    </border>
    <border>
      <left style="medium">
        <color theme="1"/>
      </left>
      <right/>
      <top style="medium">
        <color rgb="FF000000"/>
      </top>
      <bottom style="medium">
        <color rgb="FF000000"/>
      </bottom>
      <diagonal/>
    </border>
    <border>
      <left/>
      <right style="medium">
        <color theme="1"/>
      </right>
      <top style="medium">
        <color rgb="FF000000"/>
      </top>
      <bottom style="medium">
        <color rgb="FF000000"/>
      </bottom>
      <diagonal/>
    </border>
    <border>
      <left/>
      <right/>
      <top style="medium">
        <color rgb="FF000000"/>
      </top>
      <bottom style="medium">
        <color rgb="FF000000"/>
      </bottom>
      <diagonal/>
    </border>
    <border>
      <left/>
      <right/>
      <top/>
      <bottom/>
      <diagonal/>
    </border>
    <border>
      <left style="thin">
        <color rgb="FF1C4587"/>
      </left>
      <right style="thin">
        <color rgb="FF1C4587"/>
      </right>
      <top style="thin">
        <color rgb="FF1C4587"/>
      </top>
      <bottom style="thin">
        <color rgb="FF1C4587"/>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s>
  <cellStyleXfs count="1">
    <xf numFmtId="0" fontId="0" fillId="0" borderId="0"/>
  </cellStyleXfs>
  <cellXfs count="103">
    <xf numFmtId="0" fontId="0" fillId="0" borderId="0" xfId="0" applyFont="1" applyAlignment="1"/>
    <xf numFmtId="0" fontId="1" fillId="2" borderId="1" xfId="0" applyFont="1" applyFill="1" applyBorder="1"/>
    <xf numFmtId="0" fontId="2" fillId="0" borderId="0" xfId="0" applyFont="1"/>
    <xf numFmtId="0" fontId="2" fillId="0" borderId="4" xfId="0" applyFont="1" applyBorder="1"/>
    <xf numFmtId="0" fontId="2" fillId="0" borderId="5" xfId="0" applyFont="1" applyBorder="1" applyAlignment="1"/>
    <xf numFmtId="0" fontId="2" fillId="0" borderId="6" xfId="0" applyFont="1" applyBorder="1"/>
    <xf numFmtId="0" fontId="2" fillId="0" borderId="7" xfId="0" applyFont="1" applyBorder="1" applyAlignment="1"/>
    <xf numFmtId="0" fontId="5" fillId="0" borderId="7" xfId="0" applyFont="1" applyBorder="1"/>
    <xf numFmtId="0" fontId="2" fillId="0" borderId="7" xfId="0" applyFont="1" applyBorder="1"/>
    <xf numFmtId="0" fontId="2" fillId="0" borderId="8" xfId="0" applyFont="1" applyBorder="1"/>
    <xf numFmtId="164" fontId="6" fillId="0" borderId="9" xfId="0" applyNumberFormat="1" applyFont="1" applyBorder="1"/>
    <xf numFmtId="0" fontId="2" fillId="0" borderId="0" xfId="0" applyFont="1" applyAlignment="1">
      <alignment wrapText="1"/>
    </xf>
    <xf numFmtId="0" fontId="1" fillId="2" borderId="1" xfId="0" applyFont="1" applyFill="1" applyBorder="1" applyAlignment="1">
      <alignment horizontal="right"/>
    </xf>
    <xf numFmtId="0" fontId="1" fillId="2" borderId="1" xfId="0" applyFont="1" applyFill="1" applyBorder="1" applyAlignment="1">
      <alignment horizontal="center" vertical="center"/>
    </xf>
    <xf numFmtId="0" fontId="7" fillId="3" borderId="18" xfId="0" applyFont="1" applyFill="1" applyBorder="1" applyAlignment="1">
      <alignment vertical="center"/>
    </xf>
    <xf numFmtId="0" fontId="7" fillId="3" borderId="18" xfId="0" applyFont="1" applyFill="1" applyBorder="1" applyAlignment="1">
      <alignment horizontal="right" vertical="center"/>
    </xf>
    <xf numFmtId="164" fontId="7" fillId="3" borderId="18" xfId="0" applyNumberFormat="1" applyFont="1" applyFill="1" applyBorder="1" applyAlignment="1">
      <alignment horizontal="right" vertical="center"/>
    </xf>
    <xf numFmtId="0" fontId="7" fillId="3" borderId="18" xfId="0" applyFont="1" applyFill="1" applyBorder="1" applyAlignment="1">
      <alignment horizontal="center" vertical="center"/>
    </xf>
    <xf numFmtId="0" fontId="8" fillId="0" borderId="0" xfId="0" applyFont="1" applyAlignment="1">
      <alignment vertical="center"/>
    </xf>
    <xf numFmtId="164" fontId="8" fillId="0" borderId="0" xfId="0" applyNumberFormat="1" applyFont="1" applyAlignment="1">
      <alignment vertical="center"/>
    </xf>
    <xf numFmtId="0" fontId="9" fillId="0" borderId="0" xfId="0" applyFont="1" applyAlignment="1">
      <alignment vertical="center"/>
    </xf>
    <xf numFmtId="0" fontId="1" fillId="0" borderId="0" xfId="0" applyFont="1" applyAlignment="1">
      <alignment horizontal="left"/>
    </xf>
    <xf numFmtId="0" fontId="1" fillId="0" borderId="0" xfId="0" applyFont="1" applyAlignment="1">
      <alignment horizontal="left" vertical="center"/>
    </xf>
    <xf numFmtId="0" fontId="7" fillId="3" borderId="19" xfId="0" applyFont="1" applyFill="1" applyBorder="1" applyAlignment="1">
      <alignment horizontal="center" vertical="center"/>
    </xf>
    <xf numFmtId="0" fontId="1" fillId="0" borderId="20" xfId="0" applyFont="1" applyBorder="1"/>
    <xf numFmtId="164" fontId="1" fillId="0" borderId="20" xfId="0" applyNumberFormat="1" applyFont="1" applyBorder="1"/>
    <xf numFmtId="0" fontId="1" fillId="0" borderId="21" xfId="0" applyFont="1" applyBorder="1" applyAlignment="1">
      <alignment horizontal="center" vertical="center"/>
    </xf>
    <xf numFmtId="0" fontId="10" fillId="2" borderId="1" xfId="0" applyFont="1" applyFill="1" applyBorder="1"/>
    <xf numFmtId="0" fontId="1" fillId="0" borderId="20" xfId="0" applyFont="1" applyBorder="1" applyAlignment="1">
      <alignment horizontal="center" vertical="center"/>
    </xf>
    <xf numFmtId="164" fontId="8" fillId="0" borderId="22" xfId="0" applyNumberFormat="1" applyFont="1" applyBorder="1" applyAlignment="1">
      <alignment vertical="center"/>
    </xf>
    <xf numFmtId="0" fontId="7" fillId="3" borderId="20" xfId="0" applyFont="1" applyFill="1" applyBorder="1" applyAlignment="1">
      <alignment horizontal="center" vertical="center"/>
    </xf>
    <xf numFmtId="0" fontId="7" fillId="3" borderId="20" xfId="0" applyFont="1" applyFill="1" applyBorder="1" applyAlignment="1">
      <alignment horizontal="left" vertical="center"/>
    </xf>
    <xf numFmtId="0" fontId="11" fillId="2" borderId="1" xfId="0" applyFont="1" applyFill="1" applyBorder="1"/>
    <xf numFmtId="164" fontId="11" fillId="2" borderId="1" xfId="0" applyNumberFormat="1" applyFont="1" applyFill="1" applyBorder="1"/>
    <xf numFmtId="0" fontId="11" fillId="0" borderId="0" xfId="0" applyFont="1"/>
    <xf numFmtId="164" fontId="11" fillId="0" borderId="0" xfId="0" applyNumberFormat="1" applyFont="1"/>
    <xf numFmtId="0" fontId="1" fillId="2" borderId="1" xfId="0" applyFont="1" applyFill="1" applyBorder="1" applyAlignment="1">
      <alignment horizontal="left"/>
    </xf>
    <xf numFmtId="0" fontId="12" fillId="0" borderId="0" xfId="0" applyFont="1" applyAlignment="1"/>
    <xf numFmtId="165" fontId="12" fillId="0" borderId="0" xfId="0" applyNumberFormat="1" applyFont="1" applyAlignment="1"/>
    <xf numFmtId="0" fontId="13" fillId="4" borderId="23" xfId="0" applyFont="1" applyFill="1" applyBorder="1" applyAlignment="1">
      <alignment horizontal="left"/>
    </xf>
    <xf numFmtId="0" fontId="13" fillId="4" borderId="24" xfId="0" applyFont="1" applyFill="1" applyBorder="1" applyAlignment="1">
      <alignment horizontal="right"/>
    </xf>
    <xf numFmtId="0" fontId="14" fillId="4" borderId="24" xfId="0" applyFont="1" applyFill="1" applyBorder="1" applyAlignment="1">
      <alignment horizontal="right"/>
    </xf>
    <xf numFmtId="0" fontId="12" fillId="0" borderId="0" xfId="0" applyFont="1" applyAlignment="1">
      <alignment horizontal="center"/>
    </xf>
    <xf numFmtId="0" fontId="1" fillId="0" borderId="25" xfId="0" applyFont="1" applyBorder="1" applyAlignment="1">
      <alignment horizontal="left" vertical="center"/>
    </xf>
    <xf numFmtId="0" fontId="1" fillId="0" borderId="26" xfId="0" applyFont="1" applyBorder="1" applyAlignment="1">
      <alignment horizontal="right" vertical="center"/>
    </xf>
    <xf numFmtId="0" fontId="1" fillId="0" borderId="26" xfId="0" applyFont="1" applyBorder="1" applyAlignment="1">
      <alignment horizontal="right" vertical="center"/>
    </xf>
    <xf numFmtId="0" fontId="1" fillId="0" borderId="27" xfId="0" applyFont="1" applyBorder="1" applyAlignment="1">
      <alignment horizontal="left" vertical="center"/>
    </xf>
    <xf numFmtId="14" fontId="1" fillId="0" borderId="26" xfId="0" applyNumberFormat="1" applyFont="1" applyBorder="1" applyAlignment="1">
      <alignment horizontal="right" vertical="center"/>
    </xf>
    <xf numFmtId="0" fontId="12" fillId="0" borderId="0" xfId="0" applyFont="1" applyAlignment="1">
      <alignment horizontal="center"/>
    </xf>
    <xf numFmtId="164" fontId="12" fillId="0" borderId="0" xfId="0" applyNumberFormat="1" applyFont="1"/>
    <xf numFmtId="0" fontId="15" fillId="0" borderId="0" xfId="0" applyFont="1" applyAlignment="1"/>
    <xf numFmtId="0" fontId="1" fillId="0" borderId="28" xfId="0" applyFont="1" applyBorder="1" applyAlignment="1">
      <alignment horizontal="right" vertical="center"/>
    </xf>
    <xf numFmtId="14" fontId="1" fillId="0" borderId="28" xfId="0" applyNumberFormat="1" applyFont="1" applyBorder="1" applyAlignment="1">
      <alignment horizontal="right" vertical="center"/>
    </xf>
    <xf numFmtId="14" fontId="1" fillId="0" borderId="26" xfId="0" applyNumberFormat="1" applyFont="1" applyBorder="1" applyAlignment="1">
      <alignment horizontal="right" vertical="center"/>
    </xf>
    <xf numFmtId="14" fontId="1" fillId="0" borderId="28" xfId="0" applyNumberFormat="1" applyFont="1" applyBorder="1" applyAlignment="1">
      <alignment horizontal="right" vertical="center"/>
    </xf>
    <xf numFmtId="0" fontId="15" fillId="0" borderId="0" xfId="0" applyFont="1"/>
    <xf numFmtId="0" fontId="1" fillId="0" borderId="0" xfId="0" applyFont="1" applyAlignment="1">
      <alignment horizontal="right"/>
    </xf>
    <xf numFmtId="0" fontId="1" fillId="2" borderId="30" xfId="0" applyFont="1" applyFill="1" applyBorder="1"/>
    <xf numFmtId="0" fontId="12" fillId="2" borderId="31" xfId="0" applyFont="1" applyFill="1" applyBorder="1"/>
    <xf numFmtId="0" fontId="9" fillId="0" borderId="32" xfId="0" applyFont="1" applyBorder="1"/>
    <xf numFmtId="0" fontId="9" fillId="0" borderId="33" xfId="0" applyFont="1" applyBorder="1"/>
    <xf numFmtId="0" fontId="9" fillId="0" borderId="34" xfId="0" applyFont="1" applyBorder="1"/>
    <xf numFmtId="0" fontId="17" fillId="2" borderId="30" xfId="0" applyFont="1" applyFill="1" applyBorder="1"/>
    <xf numFmtId="0" fontId="18" fillId="0" borderId="0" xfId="0" applyFont="1"/>
    <xf numFmtId="0" fontId="1" fillId="0" borderId="15" xfId="0" applyFont="1" applyBorder="1" applyAlignment="1"/>
    <xf numFmtId="166" fontId="17" fillId="2" borderId="30" xfId="0" applyNumberFormat="1" applyFont="1" applyFill="1" applyBorder="1"/>
    <xf numFmtId="166" fontId="17" fillId="2" borderId="31" xfId="0" applyNumberFormat="1" applyFont="1" applyFill="1" applyBorder="1"/>
    <xf numFmtId="0" fontId="1" fillId="0" borderId="36" xfId="0" applyFont="1" applyBorder="1"/>
    <xf numFmtId="0" fontId="1" fillId="0" borderId="15" xfId="0" applyFont="1" applyBorder="1"/>
    <xf numFmtId="0" fontId="1" fillId="0" borderId="37" xfId="0" applyFont="1" applyBorder="1"/>
    <xf numFmtId="0" fontId="1" fillId="2" borderId="38" xfId="0" applyFont="1" applyFill="1" applyBorder="1"/>
    <xf numFmtId="0" fontId="1" fillId="2" borderId="0" xfId="0" applyFont="1" applyFill="1"/>
    <xf numFmtId="166" fontId="17" fillId="2" borderId="1" xfId="0" applyNumberFormat="1" applyFont="1" applyFill="1" applyBorder="1"/>
    <xf numFmtId="0" fontId="17" fillId="2" borderId="1" xfId="0" applyFont="1" applyFill="1" applyBorder="1"/>
    <xf numFmtId="0" fontId="1" fillId="0" borderId="37" xfId="0" applyFont="1" applyBorder="1" applyAlignment="1"/>
    <xf numFmtId="0" fontId="9" fillId="0" borderId="0" xfId="0" applyFont="1"/>
    <xf numFmtId="0" fontId="9" fillId="0" borderId="34" xfId="0" applyFont="1" applyBorder="1" applyAlignment="1">
      <alignment horizontal="left"/>
    </xf>
    <xf numFmtId="0" fontId="1" fillId="0" borderId="2" xfId="0"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horizontal="left" vertical="center"/>
    </xf>
    <xf numFmtId="0" fontId="1" fillId="0" borderId="36"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left" vertical="center"/>
    </xf>
    <xf numFmtId="0" fontId="2" fillId="0" borderId="12" xfId="0" applyFont="1" applyBorder="1" applyAlignment="1">
      <alignment horizontal="center" vertical="center" wrapText="1"/>
    </xf>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2" fillId="0" borderId="10" xfId="0" applyFont="1" applyBorder="1" applyAlignment="1">
      <alignment horizontal="center" vertical="center" wrapText="1"/>
    </xf>
    <xf numFmtId="0" fontId="4" fillId="0" borderId="11" xfId="0" applyFont="1" applyBorder="1"/>
    <xf numFmtId="0" fontId="2" fillId="0" borderId="10" xfId="0" applyFont="1" applyBorder="1" applyAlignment="1">
      <alignment horizontal="center"/>
    </xf>
    <xf numFmtId="0" fontId="3" fillId="3" borderId="2" xfId="0" applyFont="1" applyFill="1" applyBorder="1" applyAlignment="1">
      <alignment horizontal="center"/>
    </xf>
    <xf numFmtId="0" fontId="4" fillId="0" borderId="3" xfId="0" applyFont="1" applyBorder="1"/>
    <xf numFmtId="0" fontId="2" fillId="0" borderId="2" xfId="0" applyFont="1" applyBorder="1" applyAlignment="1">
      <alignment horizontal="center" wrapText="1"/>
    </xf>
    <xf numFmtId="0" fontId="16" fillId="3" borderId="2" xfId="0" applyFont="1" applyFill="1" applyBorder="1" applyAlignment="1">
      <alignment horizontal="center"/>
    </xf>
    <xf numFmtId="0" fontId="4" fillId="0" borderId="29" xfId="0" applyFont="1" applyBorder="1"/>
    <xf numFmtId="0" fontId="1" fillId="0" borderId="14" xfId="0" applyFont="1" applyBorder="1" applyAlignment="1">
      <alignment horizontal="center" vertical="center"/>
    </xf>
    <xf numFmtId="0" fontId="4" fillId="0" borderId="35" xfId="0" applyFont="1" applyBorder="1"/>
    <xf numFmtId="0" fontId="1" fillId="0" borderId="0" xfId="0" applyFont="1" applyAlignment="1">
      <alignment horizontal="center" vertical="center"/>
    </xf>
    <xf numFmtId="0" fontId="0" fillId="0" borderId="0" xfId="0" applyFont="1" applyAlignment="1"/>
    <xf numFmtId="0" fontId="4" fillId="0" borderId="36" xfId="0" applyFont="1" applyBorder="1"/>
    <xf numFmtId="0" fontId="16" fillId="4" borderId="2" xfId="0" applyFont="1" applyFill="1" applyBorder="1" applyAlignment="1">
      <alignment horizontal="center"/>
    </xf>
  </cellXfs>
  <cellStyles count="1">
    <cellStyle name="Normal" xfId="0" builtinId="0"/>
  </cellStyles>
  <dxfs count="11">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workbookViewId="0">
      <selection activeCell="B9" sqref="B9:C9"/>
    </sheetView>
  </sheetViews>
  <sheetFormatPr defaultColWidth="14.44140625" defaultRowHeight="15" customHeight="1"/>
  <cols>
    <col min="1" max="1" width="3.6640625" customWidth="1"/>
    <col min="2" max="2" width="26.88671875" customWidth="1"/>
    <col min="3" max="3" width="28.33203125" customWidth="1"/>
    <col min="4" max="4" width="3.6640625" customWidth="1"/>
    <col min="5" max="6" width="8.88671875" customWidth="1"/>
  </cols>
  <sheetData>
    <row r="1" spans="1:6" ht="14.25" customHeight="1">
      <c r="A1" s="1"/>
      <c r="B1" s="1"/>
      <c r="C1" s="1"/>
      <c r="D1" s="1"/>
      <c r="E1" s="2"/>
      <c r="F1" s="2"/>
    </row>
    <row r="2" spans="1:6" ht="14.25" customHeight="1">
      <c r="A2" s="1"/>
      <c r="B2" s="92" t="s">
        <v>0</v>
      </c>
      <c r="C2" s="93"/>
      <c r="D2" s="1"/>
      <c r="E2" s="2"/>
      <c r="F2" s="2"/>
    </row>
    <row r="3" spans="1:6" ht="14.25" customHeight="1">
      <c r="A3" s="1"/>
      <c r="B3" s="3" t="s">
        <v>1</v>
      </c>
      <c r="C3" s="4"/>
      <c r="D3" s="1"/>
      <c r="E3" s="2"/>
      <c r="F3" s="2"/>
    </row>
    <row r="4" spans="1:6" ht="14.25" customHeight="1">
      <c r="A4" s="1"/>
      <c r="B4" s="5" t="s">
        <v>2</v>
      </c>
      <c r="C4" s="6"/>
      <c r="D4" s="1"/>
      <c r="E4" s="2"/>
      <c r="F4" s="2"/>
    </row>
    <row r="5" spans="1:6" ht="14.25" customHeight="1">
      <c r="A5" s="1"/>
      <c r="B5" s="5" t="s">
        <v>3</v>
      </c>
      <c r="C5" s="7"/>
      <c r="D5" s="1"/>
      <c r="E5" s="2"/>
      <c r="F5" s="2"/>
    </row>
    <row r="6" spans="1:6" ht="14.25" customHeight="1">
      <c r="A6" s="1"/>
      <c r="B6" s="5" t="s">
        <v>4</v>
      </c>
      <c r="C6" s="8"/>
      <c r="D6" s="1"/>
      <c r="E6" s="2"/>
      <c r="F6" s="2"/>
    </row>
    <row r="7" spans="1:6" ht="14.25" customHeight="1">
      <c r="A7" s="1"/>
      <c r="B7" s="9" t="s">
        <v>5</v>
      </c>
      <c r="C7" s="10">
        <f>'Entry Summary Sheet'!N5</f>
        <v>0</v>
      </c>
      <c r="D7" s="1"/>
      <c r="E7" s="2"/>
      <c r="F7" s="2"/>
    </row>
    <row r="8" spans="1:6" ht="51" customHeight="1">
      <c r="A8" s="1"/>
      <c r="B8" s="94" t="s">
        <v>6</v>
      </c>
      <c r="C8" s="93"/>
      <c r="D8" s="1"/>
      <c r="E8" s="2"/>
      <c r="F8" s="2"/>
    </row>
    <row r="9" spans="1:6" ht="43.5" customHeight="1">
      <c r="A9" s="1"/>
      <c r="B9" s="94" t="s">
        <v>7</v>
      </c>
      <c r="C9" s="93"/>
      <c r="D9" s="1"/>
      <c r="E9" s="2"/>
      <c r="F9" s="2"/>
    </row>
    <row r="10" spans="1:6" ht="14.25" customHeight="1">
      <c r="A10" s="1"/>
      <c r="B10" s="2"/>
      <c r="C10" s="2"/>
      <c r="D10" s="1"/>
      <c r="E10" s="2"/>
      <c r="F10" s="2"/>
    </row>
    <row r="11" spans="1:6" ht="14.25" customHeight="1">
      <c r="A11" s="1"/>
      <c r="B11" s="92" t="s">
        <v>8</v>
      </c>
      <c r="C11" s="93"/>
      <c r="D11" s="1"/>
      <c r="E11" s="2"/>
      <c r="F11" s="2"/>
    </row>
    <row r="12" spans="1:6" ht="57.75" customHeight="1">
      <c r="A12" s="1"/>
      <c r="B12" s="89" t="s">
        <v>9</v>
      </c>
      <c r="C12" s="90"/>
      <c r="D12" s="1"/>
      <c r="E12" s="2"/>
      <c r="F12" s="2"/>
    </row>
    <row r="13" spans="1:6" ht="21" customHeight="1">
      <c r="A13" s="1"/>
      <c r="B13" s="89" t="s">
        <v>10</v>
      </c>
      <c r="C13" s="90"/>
      <c r="D13" s="1"/>
      <c r="E13" s="2"/>
      <c r="F13" s="2"/>
    </row>
    <row r="14" spans="1:6" ht="51" customHeight="1">
      <c r="A14" s="1"/>
      <c r="B14" s="89" t="s">
        <v>11</v>
      </c>
      <c r="C14" s="90"/>
      <c r="D14" s="1"/>
      <c r="E14" s="2"/>
      <c r="F14" s="2"/>
    </row>
    <row r="15" spans="1:6" ht="14.25" customHeight="1">
      <c r="A15" s="1"/>
      <c r="B15" s="83" t="s">
        <v>12</v>
      </c>
      <c r="C15" s="84"/>
      <c r="D15" s="1"/>
      <c r="E15" s="2"/>
      <c r="F15" s="2"/>
    </row>
    <row r="16" spans="1:6" ht="14.25" customHeight="1">
      <c r="A16" s="1"/>
      <c r="B16" s="85"/>
      <c r="C16" s="86"/>
      <c r="D16" s="1"/>
      <c r="E16" s="2"/>
      <c r="F16" s="2"/>
    </row>
    <row r="17" spans="1:6" ht="14.25" customHeight="1">
      <c r="A17" s="1"/>
      <c r="B17" s="85"/>
      <c r="C17" s="86"/>
      <c r="D17" s="1"/>
      <c r="E17" s="2"/>
      <c r="F17" s="2"/>
    </row>
    <row r="18" spans="1:6" ht="14.25" customHeight="1">
      <c r="A18" s="1"/>
      <c r="B18" s="87"/>
      <c r="C18" s="88"/>
      <c r="D18" s="1"/>
      <c r="E18" s="2"/>
      <c r="F18" s="2"/>
    </row>
    <row r="19" spans="1:6" ht="30" customHeight="1">
      <c r="A19" s="1"/>
      <c r="B19" s="89" t="s">
        <v>13</v>
      </c>
      <c r="C19" s="90"/>
      <c r="D19" s="1"/>
      <c r="E19" s="11"/>
      <c r="F19" s="11"/>
    </row>
    <row r="20" spans="1:6" ht="14.25" customHeight="1">
      <c r="A20" s="1"/>
      <c r="B20" s="91" t="s">
        <v>14</v>
      </c>
      <c r="C20" s="90"/>
      <c r="D20" s="1"/>
      <c r="E20" s="2"/>
      <c r="F20" s="2"/>
    </row>
    <row r="21" spans="1:6" ht="14.25" customHeight="1">
      <c r="A21" s="1"/>
      <c r="B21" s="89" t="s">
        <v>15</v>
      </c>
      <c r="C21" s="90"/>
      <c r="D21" s="1"/>
      <c r="E21" s="2"/>
      <c r="F21" s="2"/>
    </row>
    <row r="22" spans="1:6" ht="14.25" customHeight="1">
      <c r="A22" s="1"/>
      <c r="B22" s="1"/>
      <c r="C22" s="1"/>
      <c r="D22" s="1"/>
      <c r="E22" s="2"/>
      <c r="F22" s="2"/>
    </row>
    <row r="23" spans="1:6" ht="14.25" customHeight="1">
      <c r="A23" s="2"/>
      <c r="B23" s="2"/>
      <c r="C23" s="2"/>
      <c r="D23" s="2"/>
      <c r="E23" s="2"/>
      <c r="F23" s="2"/>
    </row>
    <row r="24" spans="1:6" ht="14.25" customHeight="1">
      <c r="A24" s="2"/>
      <c r="B24" s="2"/>
      <c r="C24" s="2"/>
      <c r="D24" s="2"/>
      <c r="E24" s="2"/>
      <c r="F24" s="2"/>
    </row>
  </sheetData>
  <sheetProtection algorithmName="SHA-512" hashValue="mo/hAbpBYpg/6n8Mva9toi57mxpL6YdgmmLsj5JhyTquHZr0EBeZFjrF4Nk/fnE1dfs+/lh2/M5ggdqCjHOOiw==" saltValue="TqOnIQGkZYQDC28yOZZ28w==" spinCount="100000" sheet="1" objects="1" scenarios="1"/>
  <protectedRanges>
    <protectedRange sqref="C3:C6" name="Range1"/>
  </protectedRanges>
  <mergeCells count="11">
    <mergeCell ref="B15:C18"/>
    <mergeCell ref="B19:C19"/>
    <mergeCell ref="B20:C20"/>
    <mergeCell ref="B21:C21"/>
    <mergeCell ref="B2:C2"/>
    <mergeCell ref="B8:C8"/>
    <mergeCell ref="B9:C9"/>
    <mergeCell ref="B11:C11"/>
    <mergeCell ref="B12:C12"/>
    <mergeCell ref="B13:C13"/>
    <mergeCell ref="B14:C14"/>
  </mergeCells>
  <conditionalFormatting sqref="C3:C6">
    <cfRule type="containsBlanks" dxfId="10" priority="1">
      <formula>LEN(TRIM(C3))=0</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workbookViewId="0">
      <selection activeCell="G19" sqref="G19"/>
    </sheetView>
  </sheetViews>
  <sheetFormatPr defaultColWidth="14.44140625" defaultRowHeight="15" customHeight="1"/>
  <cols>
    <col min="1" max="1" width="3.109375" customWidth="1"/>
    <col min="2" max="4" width="23.109375" customWidth="1"/>
    <col min="5" max="5" width="3.109375" customWidth="1"/>
    <col min="6" max="8" width="23.109375" customWidth="1"/>
    <col min="9" max="9" width="3.109375" customWidth="1"/>
    <col min="10" max="11" width="17.109375" hidden="1" customWidth="1"/>
    <col min="12" max="12" width="3.109375" customWidth="1"/>
    <col min="13" max="13" width="9.109375" customWidth="1"/>
    <col min="14" max="14" width="10.44140625" customWidth="1"/>
    <col min="15" max="15" width="3.109375" customWidth="1"/>
    <col min="16" max="16" width="9.109375" hidden="1" customWidth="1"/>
    <col min="17" max="17" width="9.109375" customWidth="1"/>
    <col min="18" max="18" width="10.6640625" hidden="1" customWidth="1"/>
    <col min="19" max="25" width="9.88671875" hidden="1" customWidth="1"/>
    <col min="26" max="26" width="8.6640625" customWidth="1"/>
  </cols>
  <sheetData>
    <row r="1" spans="1:25" ht="14.25" customHeight="1">
      <c r="A1" s="1"/>
      <c r="B1" s="1"/>
      <c r="C1" s="1"/>
      <c r="D1" s="1"/>
      <c r="E1" s="1"/>
      <c r="F1" s="1"/>
      <c r="G1" s="12"/>
      <c r="H1" s="12"/>
      <c r="I1" s="1"/>
      <c r="J1" s="13"/>
      <c r="K1" s="13"/>
      <c r="L1" s="1"/>
      <c r="M1" s="1"/>
      <c r="N1" s="1"/>
      <c r="O1" s="1"/>
    </row>
    <row r="2" spans="1:25" ht="14.25" customHeight="1">
      <c r="A2" s="1"/>
      <c r="B2" s="14" t="s">
        <v>16</v>
      </c>
      <c r="C2" s="15" t="s">
        <v>17</v>
      </c>
      <c r="D2" s="16" t="s">
        <v>18</v>
      </c>
      <c r="E2" s="1"/>
      <c r="F2" s="14" t="s">
        <v>16</v>
      </c>
      <c r="G2" s="15" t="s">
        <v>17</v>
      </c>
      <c r="H2" s="16" t="s">
        <v>18</v>
      </c>
      <c r="I2" s="1"/>
      <c r="J2" s="17" t="s">
        <v>19</v>
      </c>
      <c r="K2" s="17"/>
      <c r="L2" s="1"/>
      <c r="M2" s="18" t="s">
        <v>20</v>
      </c>
      <c r="N2" s="19">
        <v>9</v>
      </c>
      <c r="O2" s="1"/>
      <c r="P2" s="20" t="s">
        <v>21</v>
      </c>
      <c r="R2" s="21" t="s">
        <v>22</v>
      </c>
      <c r="S2" s="22" t="s">
        <v>23</v>
      </c>
      <c r="T2" s="21" t="s">
        <v>24</v>
      </c>
      <c r="U2" s="21" t="s">
        <v>25</v>
      </c>
      <c r="V2" s="22" t="s">
        <v>26</v>
      </c>
      <c r="W2" s="22" t="s">
        <v>27</v>
      </c>
      <c r="X2" s="21" t="s">
        <v>28</v>
      </c>
      <c r="Y2" s="21" t="s">
        <v>29</v>
      </c>
    </row>
    <row r="3" spans="1:25" ht="14.25" customHeight="1">
      <c r="A3" s="1"/>
      <c r="B3" s="23" t="str">
        <f>$J3</f>
        <v>Novice Mixed</v>
      </c>
      <c r="C3" s="23"/>
      <c r="D3" s="23"/>
      <c r="E3" s="1"/>
      <c r="F3" s="23" t="str">
        <f>K3</f>
        <v>Open Mixed</v>
      </c>
      <c r="G3" s="23"/>
      <c r="H3" s="23"/>
      <c r="I3" s="1"/>
      <c r="J3" s="17" t="s">
        <v>30</v>
      </c>
      <c r="K3" s="17" t="s">
        <v>31</v>
      </c>
      <c r="L3" s="1"/>
      <c r="M3" s="18" t="s">
        <v>32</v>
      </c>
      <c r="N3" s="19">
        <v>7</v>
      </c>
      <c r="O3" s="1"/>
      <c r="P3" s="20" t="s">
        <v>33</v>
      </c>
      <c r="R3" s="22" t="s">
        <v>34</v>
      </c>
      <c r="S3" s="22" t="s">
        <v>35</v>
      </c>
      <c r="T3" s="22" t="s">
        <v>36</v>
      </c>
      <c r="U3" s="22" t="s">
        <v>37</v>
      </c>
      <c r="V3" s="22" t="s">
        <v>38</v>
      </c>
      <c r="W3" s="22" t="s">
        <v>39</v>
      </c>
      <c r="X3" s="22" t="s">
        <v>40</v>
      </c>
      <c r="Y3" s="22" t="s">
        <v>41</v>
      </c>
    </row>
    <row r="4" spans="1:25" ht="16.5" customHeight="1">
      <c r="A4" s="1"/>
      <c r="B4" s="24" t="str">
        <f>'Entry Summary Sheet'!J4</f>
        <v>Nov Mix 8+</v>
      </c>
      <c r="C4" s="24">
        <f>COUNTIF('8+'!$B$3:$B$111,'Entry Summary Sheet'!B4)</f>
        <v>0</v>
      </c>
      <c r="D4" s="25">
        <f>SUMIF('8+'!$B:$B,B4,'8+'!$I:$I)</f>
        <v>0</v>
      </c>
      <c r="E4" s="1"/>
      <c r="F4" s="24" t="str">
        <f>'Entry Summary Sheet'!K4</f>
        <v>O Mix 8+</v>
      </c>
      <c r="G4" s="24">
        <f>COUNTIF('8+'!$B$3:$B$111,'Entry Summary Sheet'!F4)</f>
        <v>0</v>
      </c>
      <c r="H4" s="25">
        <f>SUMIF('8+'!$B:$B,F4,'8+'!$I:$I)</f>
        <v>0</v>
      </c>
      <c r="I4" s="1"/>
      <c r="J4" s="26" t="s">
        <v>34</v>
      </c>
      <c r="K4" s="26" t="s">
        <v>42</v>
      </c>
      <c r="L4" s="1"/>
      <c r="M4" s="27"/>
      <c r="N4" s="27"/>
      <c r="O4" s="1"/>
      <c r="R4" s="22" t="s">
        <v>43</v>
      </c>
      <c r="S4" s="22" t="s">
        <v>44</v>
      </c>
      <c r="T4" s="22" t="s">
        <v>45</v>
      </c>
      <c r="U4" s="22" t="s">
        <v>46</v>
      </c>
      <c r="V4" s="22" t="s">
        <v>47</v>
      </c>
      <c r="W4" s="22" t="s">
        <v>48</v>
      </c>
      <c r="X4" s="22" t="s">
        <v>49</v>
      </c>
      <c r="Y4" s="22" t="s">
        <v>50</v>
      </c>
    </row>
    <row r="5" spans="1:25" ht="14.25" customHeight="1">
      <c r="A5" s="1"/>
      <c r="B5" s="24" t="str">
        <f>'Entry Summary Sheet'!J5</f>
        <v>Nov Mix 4+</v>
      </c>
      <c r="C5" s="24">
        <f>COUNTIF('4+.4x+'!$B$3:$B$70,'Entry Summary Sheet'!B5)</f>
        <v>0</v>
      </c>
      <c r="D5" s="25">
        <f>SUMIF('4+.4x+'!$B:$K,B5,'4+.4x+'!$I:$R)</f>
        <v>0</v>
      </c>
      <c r="E5" s="1"/>
      <c r="F5" s="24" t="str">
        <f>'Entry Summary Sheet'!K5</f>
        <v>O Mix 4+</v>
      </c>
      <c r="G5" s="24">
        <f>COUNTIF('4+.4x+'!$B$3:$B$70,'Entry Summary Sheet'!F5)</f>
        <v>0</v>
      </c>
      <c r="H5" s="25">
        <f>SUMIF('4+.4x+'!$B:$K,F5,'4+.4x+'!$I:$R)</f>
        <v>0</v>
      </c>
      <c r="I5" s="1"/>
      <c r="J5" s="28" t="s">
        <v>51</v>
      </c>
      <c r="K5" s="28" t="s">
        <v>37</v>
      </c>
      <c r="L5" s="1"/>
      <c r="M5" s="18" t="s">
        <v>52</v>
      </c>
      <c r="N5" s="29">
        <f>SUM(D4:D47,H4:H47)</f>
        <v>0</v>
      </c>
      <c r="O5" s="1"/>
      <c r="R5" s="22" t="s">
        <v>53</v>
      </c>
      <c r="S5" s="22" t="s">
        <v>54</v>
      </c>
      <c r="T5" s="22" t="s">
        <v>55</v>
      </c>
      <c r="U5" s="22" t="s">
        <v>56</v>
      </c>
      <c r="V5" s="22" t="s">
        <v>57</v>
      </c>
      <c r="W5" s="22" t="s">
        <v>58</v>
      </c>
      <c r="X5" s="22" t="s">
        <v>59</v>
      </c>
      <c r="Y5" s="22" t="s">
        <v>60</v>
      </c>
    </row>
    <row r="6" spans="1:25" ht="14.25" customHeight="1">
      <c r="A6" s="1"/>
      <c r="B6" s="24" t="str">
        <f>'Entry Summary Sheet'!J6</f>
        <v>Nov Mix 4x</v>
      </c>
      <c r="C6" s="24">
        <f>COUNTIF('4-.4x'!$K$3:$K$70,'Entry Summary Sheet'!B6)</f>
        <v>0</v>
      </c>
      <c r="D6" s="25">
        <f>SUMIF('4-.4x'!$B:$K,B6,'4-.4x'!$I:$R)</f>
        <v>0</v>
      </c>
      <c r="E6" s="1"/>
      <c r="F6" s="24" t="str">
        <f>'Entry Summary Sheet'!K6</f>
        <v>O Mix 4x</v>
      </c>
      <c r="G6" s="24">
        <f>COUNTIF('4-.4x'!$K$3:$K$70,'Entry Summary Sheet'!F6)</f>
        <v>0</v>
      </c>
      <c r="H6" s="25">
        <f>SUMIF('4-.4x'!$B:$K,F6,'4-.4x'!$I:$R)</f>
        <v>0</v>
      </c>
      <c r="I6" s="1"/>
      <c r="J6" s="28" t="s">
        <v>61</v>
      </c>
      <c r="K6" s="28" t="s">
        <v>36</v>
      </c>
      <c r="L6" s="1"/>
      <c r="M6" s="1"/>
      <c r="N6" s="1"/>
      <c r="O6" s="1"/>
      <c r="R6" s="22" t="s">
        <v>62</v>
      </c>
      <c r="S6" s="22" t="s">
        <v>63</v>
      </c>
      <c r="T6" s="22" t="s">
        <v>64</v>
      </c>
      <c r="U6" s="22" t="s">
        <v>65</v>
      </c>
      <c r="V6" s="22" t="s">
        <v>66</v>
      </c>
      <c r="W6" s="22" t="s">
        <v>67</v>
      </c>
      <c r="X6" s="22" t="s">
        <v>68</v>
      </c>
      <c r="Y6" s="22" t="s">
        <v>69</v>
      </c>
    </row>
    <row r="7" spans="1:25" ht="14.25" customHeight="1">
      <c r="A7" s="1"/>
      <c r="B7" s="24" t="str">
        <f>'Entry Summary Sheet'!J7</f>
        <v>Nov Mix 2x</v>
      </c>
      <c r="C7" s="24">
        <f>COUNTIF('2-.2x'!$K$3:$K$80,'Entry Summary Sheet'!B7)</f>
        <v>0</v>
      </c>
      <c r="D7" s="25">
        <f>SUMIF('2-.2x'!$B:$K,B7,'2-.2x'!$I:$R)</f>
        <v>0</v>
      </c>
      <c r="E7" s="1"/>
      <c r="F7" s="24" t="str">
        <f>'Entry Summary Sheet'!K7</f>
        <v>O Mix 2x</v>
      </c>
      <c r="G7" s="24">
        <f>COUNTIF('2-.2x'!$K$3:$K$80,'Entry Summary Sheet'!F7)</f>
        <v>0</v>
      </c>
      <c r="H7" s="25">
        <f>SUMIF('2-.2x'!$B:$K,F7,'2-.2x'!$I:$R)</f>
        <v>0</v>
      </c>
      <c r="I7" s="1"/>
      <c r="J7" s="28" t="s">
        <v>70</v>
      </c>
      <c r="K7" s="28" t="s">
        <v>40</v>
      </c>
      <c r="L7" s="1"/>
      <c r="M7" s="1"/>
      <c r="N7" s="1"/>
      <c r="O7" s="1"/>
      <c r="R7" s="22" t="s">
        <v>71</v>
      </c>
      <c r="S7" s="21"/>
      <c r="T7" s="22" t="s">
        <v>72</v>
      </c>
      <c r="U7" s="22" t="s">
        <v>51</v>
      </c>
      <c r="V7" s="22" t="s">
        <v>73</v>
      </c>
      <c r="W7" s="22" t="s">
        <v>74</v>
      </c>
      <c r="X7" s="22" t="s">
        <v>75</v>
      </c>
      <c r="Y7" s="22" t="s">
        <v>76</v>
      </c>
    </row>
    <row r="8" spans="1:25" ht="14.25" customHeight="1">
      <c r="A8" s="1"/>
      <c r="B8" s="30" t="str">
        <f>$J8</f>
        <v>Open</v>
      </c>
      <c r="C8" s="30"/>
      <c r="D8" s="30"/>
      <c r="E8" s="1"/>
      <c r="F8" s="30" t="str">
        <f>$J8</f>
        <v>Open</v>
      </c>
      <c r="G8" s="30"/>
      <c r="H8" s="30"/>
      <c r="I8" s="1"/>
      <c r="J8" s="30" t="s">
        <v>77</v>
      </c>
      <c r="K8" s="30"/>
      <c r="L8" s="1"/>
      <c r="M8" s="1"/>
      <c r="N8" s="1"/>
      <c r="O8" s="1"/>
      <c r="R8" s="22" t="s">
        <v>42</v>
      </c>
      <c r="S8" s="21"/>
      <c r="T8" s="22" t="s">
        <v>61</v>
      </c>
      <c r="U8" s="22" t="s">
        <v>78</v>
      </c>
      <c r="V8" s="22" t="s">
        <v>79</v>
      </c>
      <c r="W8" s="22" t="s">
        <v>80</v>
      </c>
      <c r="X8" s="22" t="s">
        <v>81</v>
      </c>
      <c r="Y8" s="22" t="s">
        <v>82</v>
      </c>
    </row>
    <row r="9" spans="1:25" ht="14.25" customHeight="1">
      <c r="A9" s="1"/>
      <c r="B9" s="24" t="str">
        <f>'Entry Summary Sheet'!J9</f>
        <v>O 8+</v>
      </c>
      <c r="C9" s="24">
        <f>COUNTIF('8+'!$B$3:$B$111,'Entry Summary Sheet'!B9)</f>
        <v>0</v>
      </c>
      <c r="D9" s="25">
        <f>SUMIF('8+'!$B:$B,B9,'8+'!$I:$I)</f>
        <v>0</v>
      </c>
      <c r="E9" s="1"/>
      <c r="F9" s="24" t="str">
        <f>'Entry Summary Sheet'!K9</f>
        <v>W 8+</v>
      </c>
      <c r="G9" s="24">
        <f>COUNTIF('8+'!$B$3:$B$111,'Entry Summary Sheet'!F9)</f>
        <v>0</v>
      </c>
      <c r="H9" s="25">
        <f>SUMIF('8+'!$B:$B,F9,'8+'!$I:$I)</f>
        <v>0</v>
      </c>
      <c r="I9" s="1"/>
      <c r="J9" s="28" t="s">
        <v>43</v>
      </c>
      <c r="K9" s="28" t="s">
        <v>83</v>
      </c>
      <c r="L9" s="1"/>
      <c r="M9" s="1"/>
      <c r="N9" s="1"/>
      <c r="O9" s="1"/>
      <c r="R9" s="22" t="s">
        <v>83</v>
      </c>
      <c r="S9" s="21"/>
      <c r="T9" s="22" t="s">
        <v>84</v>
      </c>
      <c r="U9" s="22" t="s">
        <v>85</v>
      </c>
      <c r="V9" s="21"/>
      <c r="W9" s="21"/>
      <c r="X9" s="22" t="s">
        <v>86</v>
      </c>
      <c r="Y9" s="22" t="s">
        <v>87</v>
      </c>
    </row>
    <row r="10" spans="1:25" ht="14.25" customHeight="1">
      <c r="A10" s="1"/>
      <c r="B10" s="24" t="str">
        <f>'Entry Summary Sheet'!J10</f>
        <v>O 4-</v>
      </c>
      <c r="C10" s="24">
        <f>COUNTIF('4-.4x'!$B$3:$B$70,'Entry Summary Sheet'!B10)</f>
        <v>0</v>
      </c>
      <c r="D10" s="25">
        <f>SUMIF('4-.4x'!$B:$K,B10,'4-.4x'!$I:$R)</f>
        <v>0</v>
      </c>
      <c r="E10" s="1"/>
      <c r="F10" s="24" t="str">
        <f>'Entry Summary Sheet'!K10</f>
        <v>W 4-</v>
      </c>
      <c r="G10" s="24">
        <f>COUNTIF('4-.4x'!$B$3:$B$70,'Entry Summary Sheet'!F10)</f>
        <v>0</v>
      </c>
      <c r="H10" s="25">
        <f>SUMIF('4-.4x'!$B:$K,F10,'4-.4x'!$I:$R)</f>
        <v>0</v>
      </c>
      <c r="I10" s="1"/>
      <c r="J10" s="28" t="s">
        <v>35</v>
      </c>
      <c r="K10" s="28" t="s">
        <v>54</v>
      </c>
      <c r="L10" s="1"/>
      <c r="M10" s="1"/>
      <c r="N10" s="1"/>
      <c r="O10" s="1"/>
      <c r="R10" s="22" t="s">
        <v>88</v>
      </c>
      <c r="S10" s="21"/>
      <c r="T10" s="22" t="s">
        <v>89</v>
      </c>
      <c r="U10" s="22" t="s">
        <v>90</v>
      </c>
      <c r="V10" s="21"/>
      <c r="W10" s="21"/>
      <c r="X10" s="22" t="s">
        <v>91</v>
      </c>
      <c r="Y10" s="22" t="s">
        <v>92</v>
      </c>
    </row>
    <row r="11" spans="1:25" ht="14.25" customHeight="1">
      <c r="A11" s="1"/>
      <c r="B11" s="24" t="str">
        <f>'Entry Summary Sheet'!J11</f>
        <v>O 4x</v>
      </c>
      <c r="C11" s="24">
        <f>COUNTIF('4-.4x'!$K$3:$K$70,'Entry Summary Sheet'!B11)</f>
        <v>0</v>
      </c>
      <c r="D11" s="25">
        <f>SUMIF('4-.4x'!$B:$K,B11,'4-.4x'!$I:$R)</f>
        <v>0</v>
      </c>
      <c r="E11" s="1"/>
      <c r="F11" s="24" t="str">
        <f>'Entry Summary Sheet'!K11</f>
        <v>W 4x</v>
      </c>
      <c r="G11" s="24">
        <f>COUNTIF('4-.4x'!$K$3:$K$70,'Entry Summary Sheet'!F11)</f>
        <v>0</v>
      </c>
      <c r="H11" s="25">
        <f>G11*$N$2*4</f>
        <v>0</v>
      </c>
      <c r="I11" s="1"/>
      <c r="J11" s="28" t="s">
        <v>45</v>
      </c>
      <c r="K11" s="28" t="s">
        <v>84</v>
      </c>
      <c r="L11" s="1"/>
      <c r="M11" s="1"/>
      <c r="N11" s="1"/>
      <c r="O11" s="1"/>
      <c r="R11" s="22" t="s">
        <v>93</v>
      </c>
      <c r="S11" s="21"/>
      <c r="T11" s="22" t="s">
        <v>94</v>
      </c>
      <c r="U11" s="21"/>
      <c r="V11" s="21"/>
      <c r="W11" s="21"/>
      <c r="X11" s="22" t="s">
        <v>70</v>
      </c>
      <c r="Y11" s="22" t="s">
        <v>95</v>
      </c>
    </row>
    <row r="12" spans="1:25" ht="14.25" customHeight="1">
      <c r="A12" s="1"/>
      <c r="B12" s="24" t="str">
        <f>'Entry Summary Sheet'!J12</f>
        <v>O 2-</v>
      </c>
      <c r="C12" s="24">
        <f>COUNTIF('2-.2x'!$B$3:$B$80,'Entry Summary Sheet'!B12)</f>
        <v>0</v>
      </c>
      <c r="D12" s="25">
        <f>SUMIF('2-.2x'!$B:$K,B12,'2-.2x'!$I:$R)</f>
        <v>0</v>
      </c>
      <c r="E12" s="1"/>
      <c r="F12" s="24" t="str">
        <f>'Entry Summary Sheet'!K12</f>
        <v>W 2-</v>
      </c>
      <c r="G12" s="24">
        <f>COUNTIF('2-.2x'!$B$3:$B$80,'Entry Summary Sheet'!F12)</f>
        <v>0</v>
      </c>
      <c r="H12" s="25">
        <f>SUMIF('2-.2x'!$B:$K,F12,'2-.2x'!$I:$R)</f>
        <v>0</v>
      </c>
      <c r="I12" s="1"/>
      <c r="J12" s="28" t="s">
        <v>39</v>
      </c>
      <c r="K12" s="28" t="s">
        <v>67</v>
      </c>
      <c r="L12" s="1"/>
      <c r="M12" s="1"/>
      <c r="N12" s="1"/>
      <c r="O12" s="1"/>
      <c r="R12" s="22" t="s">
        <v>96</v>
      </c>
      <c r="S12" s="21"/>
      <c r="T12" s="22" t="s">
        <v>97</v>
      </c>
      <c r="U12" s="21"/>
      <c r="V12" s="21"/>
      <c r="W12" s="21"/>
      <c r="X12" s="22" t="s">
        <v>98</v>
      </c>
      <c r="Y12" s="22" t="s">
        <v>99</v>
      </c>
    </row>
    <row r="13" spans="1:25" ht="14.25" customHeight="1">
      <c r="A13" s="1"/>
      <c r="B13" s="24" t="str">
        <f>'Entry Summary Sheet'!J13</f>
        <v>O 2x</v>
      </c>
      <c r="C13" s="24">
        <f>COUNTIF('2-.2x'!$K$3:$K$80,'Entry Summary Sheet'!B13)</f>
        <v>0</v>
      </c>
      <c r="D13" s="25">
        <f>SUMIF('2-.2x'!$B:$K,B13,'2-.2x'!$I:$R)</f>
        <v>0</v>
      </c>
      <c r="E13" s="1"/>
      <c r="F13" s="24" t="str">
        <f>'Entry Summary Sheet'!K13</f>
        <v>W 2x</v>
      </c>
      <c r="G13" s="24">
        <f>COUNTIF('2-.2x'!$K$3:$K$80,'Entry Summary Sheet'!F13)</f>
        <v>0</v>
      </c>
      <c r="H13" s="25">
        <f>SUMIF('2-.2x'!$B:$K,F13,'2-.2x'!$I:$R)</f>
        <v>0</v>
      </c>
      <c r="I13" s="1"/>
      <c r="J13" s="28" t="s">
        <v>49</v>
      </c>
      <c r="K13" s="28" t="s">
        <v>98</v>
      </c>
      <c r="L13" s="1"/>
      <c r="M13" s="1"/>
      <c r="N13" s="1"/>
      <c r="O13" s="1"/>
      <c r="R13" s="21"/>
      <c r="S13" s="21"/>
      <c r="T13" s="21"/>
      <c r="U13" s="21"/>
      <c r="V13" s="21"/>
      <c r="W13" s="21"/>
      <c r="X13" s="22" t="s">
        <v>100</v>
      </c>
      <c r="Y13" s="22" t="s">
        <v>101</v>
      </c>
    </row>
    <row r="14" spans="1:25" ht="14.25" customHeight="1">
      <c r="A14" s="1"/>
      <c r="B14" s="24" t="str">
        <f>'Entry Summary Sheet'!J14</f>
        <v>O 1x</v>
      </c>
      <c r="C14" s="24">
        <f>COUNTIF('1x'!$B$3:$B$40,'Entry Summary Sheet'!B14)</f>
        <v>0</v>
      </c>
      <c r="D14" s="25">
        <f>SUMIF('1x'!$B:$B,B14,'1x'!$F:$F)</f>
        <v>0</v>
      </c>
      <c r="E14" s="1"/>
      <c r="F14" s="24" t="str">
        <f>'Entry Summary Sheet'!K14</f>
        <v>W 1x</v>
      </c>
      <c r="G14" s="24">
        <f>COUNTIF('1x'!$B$3:$B$40,'Entry Summary Sheet'!F14)</f>
        <v>0</v>
      </c>
      <c r="H14" s="25">
        <f>SUMIF('1x'!$B:$B,F14,'1x'!$F:$F)</f>
        <v>0</v>
      </c>
      <c r="I14" s="1"/>
      <c r="J14" s="28" t="s">
        <v>41</v>
      </c>
      <c r="K14" s="28" t="s">
        <v>92</v>
      </c>
      <c r="L14" s="1"/>
      <c r="M14" s="1"/>
      <c r="N14" s="1"/>
      <c r="O14" s="1"/>
      <c r="R14" s="21"/>
      <c r="S14" s="21"/>
      <c r="T14" s="21"/>
      <c r="U14" s="21"/>
      <c r="V14" s="21"/>
      <c r="W14" s="21"/>
      <c r="X14" s="22" t="s">
        <v>102</v>
      </c>
      <c r="Y14" s="22" t="s">
        <v>103</v>
      </c>
    </row>
    <row r="15" spans="1:25" ht="14.25" customHeight="1">
      <c r="A15" s="1"/>
      <c r="B15" s="30" t="str">
        <f>$J15</f>
        <v>Res 2</v>
      </c>
      <c r="C15" s="30"/>
      <c r="D15" s="30"/>
      <c r="E15" s="1"/>
      <c r="F15" s="30" t="str">
        <f>$J15</f>
        <v>Res 2</v>
      </c>
      <c r="G15" s="30"/>
      <c r="H15" s="30"/>
      <c r="I15" s="1"/>
      <c r="J15" s="30" t="s">
        <v>104</v>
      </c>
      <c r="K15" s="30"/>
      <c r="L15" s="1"/>
      <c r="M15" s="1"/>
      <c r="N15" s="1"/>
      <c r="O15" s="1"/>
      <c r="R15" s="21"/>
      <c r="S15" s="21"/>
      <c r="T15" s="21"/>
      <c r="U15" s="21"/>
      <c r="V15" s="21"/>
      <c r="W15" s="21"/>
      <c r="X15" s="22" t="s">
        <v>105</v>
      </c>
      <c r="Y15" s="22" t="s">
        <v>106</v>
      </c>
    </row>
    <row r="16" spans="1:25" ht="14.25" customHeight="1">
      <c r="A16" s="1"/>
      <c r="B16" s="24" t="str">
        <f>'Entry Summary Sheet'!J16</f>
        <v>O R2 8+</v>
      </c>
      <c r="C16" s="24">
        <f>COUNTIF('8+'!$B$3:$B$111,'Entry Summary Sheet'!B16)</f>
        <v>0</v>
      </c>
      <c r="D16" s="25">
        <f>SUMIF('8+'!$B:$B,B16,'8+'!$I:$I)</f>
        <v>0</v>
      </c>
      <c r="E16" s="1"/>
      <c r="F16" s="24" t="str">
        <f>'Entry Summary Sheet'!K16</f>
        <v>W R2 8+</v>
      </c>
      <c r="G16" s="24">
        <f>COUNTIF('8+'!$B$3:$B$111,'Entry Summary Sheet'!F16)</f>
        <v>0</v>
      </c>
      <c r="H16" s="25">
        <f>SUMIF('8+'!$B:$B,F16,'8+'!$I:$I)</f>
        <v>0</v>
      </c>
      <c r="I16" s="1"/>
      <c r="J16" s="28" t="s">
        <v>53</v>
      </c>
      <c r="K16" s="28" t="s">
        <v>88</v>
      </c>
      <c r="L16" s="1"/>
      <c r="M16" s="1"/>
      <c r="N16" s="1"/>
      <c r="O16" s="1"/>
      <c r="R16" s="21"/>
      <c r="S16" s="21"/>
      <c r="T16" s="21"/>
      <c r="U16" s="21"/>
      <c r="V16" s="21"/>
      <c r="W16" s="21"/>
      <c r="X16" s="22" t="s">
        <v>107</v>
      </c>
      <c r="Y16" s="22" t="s">
        <v>108</v>
      </c>
    </row>
    <row r="17" spans="1:25" ht="14.25" customHeight="1">
      <c r="A17" s="1"/>
      <c r="B17" s="24" t="str">
        <f>'Entry Summary Sheet'!J17</f>
        <v>O R2 4+</v>
      </c>
      <c r="C17" s="24">
        <f>COUNTIF('4+.4x+'!$B$3:$B$70,'Entry Summary Sheet'!B17)</f>
        <v>0</v>
      </c>
      <c r="D17" s="25">
        <f>SUMIF('4+.4x+'!$B:$K,B17,'4+.4x+'!$I:$R)</f>
        <v>0</v>
      </c>
      <c r="E17" s="1"/>
      <c r="F17" s="24" t="str">
        <f>'Entry Summary Sheet'!K17</f>
        <v>W R2 4+</v>
      </c>
      <c r="G17" s="24">
        <f>COUNTIF('4+.4x+'!$B$3:$B$70,'Entry Summary Sheet'!F17)</f>
        <v>0</v>
      </c>
      <c r="H17" s="25">
        <f>SUMIF('4+.4x+'!$B:$K,F17,'4+.4x+'!$I:$R)</f>
        <v>0</v>
      </c>
      <c r="I17" s="1"/>
      <c r="J17" s="28" t="s">
        <v>46</v>
      </c>
      <c r="K17" s="28" t="s">
        <v>78</v>
      </c>
      <c r="L17" s="1"/>
      <c r="M17" s="1"/>
      <c r="N17" s="1"/>
      <c r="O17" s="1"/>
      <c r="R17" s="21"/>
      <c r="S17" s="21"/>
      <c r="T17" s="21"/>
      <c r="U17" s="21"/>
      <c r="V17" s="21"/>
      <c r="W17" s="21"/>
      <c r="X17" s="22" t="s">
        <v>109</v>
      </c>
      <c r="Y17" s="21"/>
    </row>
    <row r="18" spans="1:25" ht="14.25" customHeight="1">
      <c r="A18" s="1"/>
      <c r="B18" s="24" t="str">
        <f>'Entry Summary Sheet'!J18</f>
        <v>O R2 4x</v>
      </c>
      <c r="C18" s="24">
        <f>COUNTIF('4-.4x'!$K$3:$K$70,'Entry Summary Sheet'!B18)</f>
        <v>0</v>
      </c>
      <c r="D18" s="25">
        <f>SUMIF('4-.4x'!$B:$K,B18,'4-.4x'!$I:$R)</f>
        <v>0</v>
      </c>
      <c r="E18" s="1"/>
      <c r="F18" s="24" t="str">
        <f>'Entry Summary Sheet'!K18</f>
        <v>W R2 4x</v>
      </c>
      <c r="G18" s="24">
        <f>COUNTIF('4-.4x'!$K$3:$K$70,'Entry Summary Sheet'!F18)</f>
        <v>0</v>
      </c>
      <c r="H18" s="25">
        <f>SUMIF('4-.4x'!$B:$K,F18,'4-.4x'!$I:$R)</f>
        <v>0</v>
      </c>
      <c r="I18" s="1"/>
      <c r="J18" s="28" t="s">
        <v>55</v>
      </c>
      <c r="K18" s="28" t="s">
        <v>89</v>
      </c>
      <c r="L18" s="1"/>
      <c r="M18" s="1"/>
      <c r="N18" s="1"/>
      <c r="O18" s="1"/>
      <c r="R18" s="21"/>
      <c r="S18" s="21"/>
      <c r="T18" s="21"/>
      <c r="U18" s="21"/>
      <c r="V18" s="21"/>
      <c r="W18" s="21"/>
      <c r="X18" s="22" t="s">
        <v>110</v>
      </c>
      <c r="Y18" s="21"/>
    </row>
    <row r="19" spans="1:25" ht="14.25" customHeight="1">
      <c r="A19" s="1"/>
      <c r="B19" s="24" t="str">
        <f>'Entry Summary Sheet'!J19</f>
        <v>O R2 2-</v>
      </c>
      <c r="C19" s="24">
        <f>COUNTIF('2-.2x'!$B$3:$B$80,'Entry Summary Sheet'!B19)</f>
        <v>0</v>
      </c>
      <c r="D19" s="25">
        <f>SUMIF('2-.2x'!$B:$K,B19,'2-.2x'!$I:$R)</f>
        <v>0</v>
      </c>
      <c r="E19" s="1"/>
      <c r="F19" s="24" t="str">
        <f>'Entry Summary Sheet'!K19</f>
        <v>W R2 2-</v>
      </c>
      <c r="G19" s="24">
        <f>COUNTIF('2-.2x'!$B$3:$B$80,'Entry Summary Sheet'!F19)</f>
        <v>0</v>
      </c>
      <c r="H19" s="25">
        <f>SUMIF('2-.2x'!$B:$K,F19,'2-.2x'!$I:$R)</f>
        <v>0</v>
      </c>
      <c r="I19" s="1"/>
      <c r="J19" s="28" t="s">
        <v>48</v>
      </c>
      <c r="K19" s="28" t="s">
        <v>74</v>
      </c>
      <c r="L19" s="1"/>
      <c r="M19" s="1"/>
      <c r="N19" s="1"/>
      <c r="O19" s="1"/>
    </row>
    <row r="20" spans="1:25" ht="14.25" customHeight="1">
      <c r="A20" s="1"/>
      <c r="B20" s="24" t="str">
        <f>'Entry Summary Sheet'!J20</f>
        <v>O R2 2x</v>
      </c>
      <c r="C20" s="24">
        <f>COUNTIF('2-.2x'!$K$3:$K$80,'Entry Summary Sheet'!B20)</f>
        <v>0</v>
      </c>
      <c r="D20" s="25">
        <f>SUMIF('2-.2x'!$B:$K,B20,'2-.2x'!$I:$R)</f>
        <v>0</v>
      </c>
      <c r="E20" s="1"/>
      <c r="F20" s="24" t="str">
        <f>'Entry Summary Sheet'!K20</f>
        <v>W R2 2x</v>
      </c>
      <c r="G20" s="24">
        <f>COUNTIF('2-.2x'!$K$3:$K$80,'Entry Summary Sheet'!F20)</f>
        <v>0</v>
      </c>
      <c r="H20" s="25">
        <f>SUMIF('2-.2x'!$B:$K,F20,'2-.2x'!$I:$R)</f>
        <v>0</v>
      </c>
      <c r="I20" s="1"/>
      <c r="J20" s="28" t="s">
        <v>59</v>
      </c>
      <c r="K20" s="28" t="s">
        <v>100</v>
      </c>
      <c r="L20" s="1"/>
      <c r="M20" s="1"/>
      <c r="N20" s="1"/>
      <c r="O20" s="1"/>
    </row>
    <row r="21" spans="1:25" ht="14.25" customHeight="1">
      <c r="A21" s="1"/>
      <c r="B21" s="24" t="str">
        <f>'Entry Summary Sheet'!J21</f>
        <v>O R2 1x</v>
      </c>
      <c r="C21" s="24">
        <f>COUNTIF('1x'!$B$3:$B$40,'Entry Summary Sheet'!B21)</f>
        <v>0</v>
      </c>
      <c r="D21" s="25">
        <f>SUMIF('1x'!$B:$B,B21,'1x'!$F:$F)</f>
        <v>0</v>
      </c>
      <c r="E21" s="1"/>
      <c r="F21" s="24" t="str">
        <f>'Entry Summary Sheet'!K21</f>
        <v>W R2 1x</v>
      </c>
      <c r="G21" s="24">
        <f>COUNTIF('1x'!$B$3:$B$40,'Entry Summary Sheet'!F21)</f>
        <v>0</v>
      </c>
      <c r="H21" s="25">
        <f>SUMIF('1x'!$B:$B,F21,'1x'!$F:$F)</f>
        <v>0</v>
      </c>
      <c r="I21" s="1"/>
      <c r="J21" s="28" t="s">
        <v>50</v>
      </c>
      <c r="K21" s="28" t="s">
        <v>95</v>
      </c>
      <c r="L21" s="1"/>
      <c r="M21" s="1"/>
      <c r="N21" s="1"/>
      <c r="O21" s="1"/>
    </row>
    <row r="22" spans="1:25" ht="14.25" customHeight="1">
      <c r="A22" s="1"/>
      <c r="B22" s="30" t="str">
        <f>$J22</f>
        <v>Novice</v>
      </c>
      <c r="C22" s="30"/>
      <c r="D22" s="30"/>
      <c r="E22" s="1"/>
      <c r="F22" s="30" t="str">
        <f>$J22</f>
        <v>Novice</v>
      </c>
      <c r="G22" s="30"/>
      <c r="H22" s="30"/>
      <c r="I22" s="1"/>
      <c r="J22" s="30" t="s">
        <v>111</v>
      </c>
      <c r="K22" s="30"/>
      <c r="L22" s="1"/>
      <c r="M22" s="1"/>
      <c r="N22" s="1"/>
      <c r="O22" s="1"/>
    </row>
    <row r="23" spans="1:25" ht="14.25" customHeight="1">
      <c r="A23" s="1"/>
      <c r="B23" s="24" t="str">
        <f>'Entry Summary Sheet'!J23</f>
        <v>O Nov 8+</v>
      </c>
      <c r="C23" s="24">
        <f>COUNTIF('8+'!$B$3:$B$111,'Entry Summary Sheet'!B23)</f>
        <v>0</v>
      </c>
      <c r="D23" s="25">
        <f>SUMIF('8+'!$B:$B,B23,'8+'!$I:$I)</f>
        <v>0</v>
      </c>
      <c r="E23" s="1"/>
      <c r="F23" s="24" t="str">
        <f>'Entry Summary Sheet'!K23</f>
        <v>W Nov 8+</v>
      </c>
      <c r="G23" s="24">
        <f>COUNTIF('8+'!$B$3:$B$111,'Entry Summary Sheet'!F23)</f>
        <v>0</v>
      </c>
      <c r="H23" s="25">
        <f>SUMIF('8+'!$B:$B,F23,'8+'!$I:$I)</f>
        <v>0</v>
      </c>
      <c r="I23" s="1"/>
      <c r="J23" s="28" t="s">
        <v>62</v>
      </c>
      <c r="K23" s="28" t="s">
        <v>93</v>
      </c>
      <c r="L23" s="1"/>
      <c r="M23" s="1"/>
      <c r="N23" s="1"/>
      <c r="O23" s="1"/>
    </row>
    <row r="24" spans="1:25" ht="14.25" customHeight="1">
      <c r="A24" s="1"/>
      <c r="B24" s="24" t="str">
        <f>'Entry Summary Sheet'!J24</f>
        <v>O Nov 4+</v>
      </c>
      <c r="C24" s="24">
        <f>COUNTIF('4+.4x+'!$B$3:$B$70,'Entry Summary Sheet'!B24)</f>
        <v>0</v>
      </c>
      <c r="D24" s="25">
        <f>SUMIF('4+.4x+'!$B:$K,B24,'4+.4x+'!$I:$R)</f>
        <v>0</v>
      </c>
      <c r="E24" s="1"/>
      <c r="F24" s="24" t="str">
        <f>'Entry Summary Sheet'!K24</f>
        <v>W Nov 4+</v>
      </c>
      <c r="G24" s="24">
        <f>COUNTIF('4+.4x+'!$B$3:$B$70,'Entry Summary Sheet'!F24)</f>
        <v>0</v>
      </c>
      <c r="H24" s="25">
        <f>SUMIF('4+.4x+'!$B:$K,F24,'4+.4x+'!$I:$R)</f>
        <v>0</v>
      </c>
      <c r="I24" s="1"/>
      <c r="J24" s="28" t="s">
        <v>56</v>
      </c>
      <c r="K24" s="28" t="s">
        <v>85</v>
      </c>
      <c r="L24" s="1"/>
      <c r="M24" s="1"/>
      <c r="N24" s="1"/>
      <c r="O24" s="1"/>
    </row>
    <row r="25" spans="1:25" ht="14.25" customHeight="1">
      <c r="A25" s="1"/>
      <c r="B25" s="24" t="str">
        <f>'Entry Summary Sheet'!J25</f>
        <v>O Nov 4x+</v>
      </c>
      <c r="C25" s="24">
        <f>COUNTIF('4+.4x+'!$K$3:$K$70,'Entry Summary Sheet'!B25)</f>
        <v>0</v>
      </c>
      <c r="D25" s="25">
        <f>SUMIF('4+.4x+'!$B:$K,B25,'4+.4x+'!$I:$R)</f>
        <v>0</v>
      </c>
      <c r="E25" s="1"/>
      <c r="F25" s="24" t="str">
        <f>'Entry Summary Sheet'!K25</f>
        <v>W Nov 4x+</v>
      </c>
      <c r="G25" s="24">
        <f>COUNTIF('4+.4x+'!$K$3:$K$70,'Entry Summary Sheet'!F25)</f>
        <v>0</v>
      </c>
      <c r="H25" s="25">
        <f>SUMIF('4+.4x+'!$B:$K,F25,'4+.4x+'!$I:$R)</f>
        <v>0</v>
      </c>
      <c r="I25" s="1"/>
      <c r="J25" s="28" t="s">
        <v>38</v>
      </c>
      <c r="K25" s="28" t="s">
        <v>66</v>
      </c>
      <c r="L25" s="1"/>
      <c r="M25" s="1"/>
      <c r="N25" s="1"/>
      <c r="O25" s="1"/>
    </row>
    <row r="26" spans="1:25" ht="14.25" customHeight="1">
      <c r="A26" s="1"/>
      <c r="B26" s="24" t="str">
        <f>'Entry Summary Sheet'!J26</f>
        <v>O Nov 2x</v>
      </c>
      <c r="C26" s="24">
        <f>COUNTIF('2-.2x'!$K$3:$K$80,'Entry Summary Sheet'!B26)</f>
        <v>0</v>
      </c>
      <c r="D26" s="25">
        <f>SUMIF('2-.2x'!$B:$K,B26,'2-.2x'!$I:$R)</f>
        <v>0</v>
      </c>
      <c r="E26" s="1"/>
      <c r="F26" s="24" t="str">
        <f>'Entry Summary Sheet'!K26</f>
        <v>W Nov 2x</v>
      </c>
      <c r="G26" s="24">
        <f>COUNTIF('2-.2x'!$K$3:$K$80,'Entry Summary Sheet'!F26)</f>
        <v>0</v>
      </c>
      <c r="H26" s="25">
        <f>SUMIF('2-.2x'!$B:$K,F26,'2-.2x'!$I:$R)</f>
        <v>0</v>
      </c>
      <c r="I26" s="1"/>
      <c r="J26" s="28" t="s">
        <v>68</v>
      </c>
      <c r="K26" s="28" t="s">
        <v>102</v>
      </c>
      <c r="L26" s="1"/>
      <c r="M26" s="1"/>
      <c r="N26" s="1"/>
      <c r="O26" s="1"/>
    </row>
    <row r="27" spans="1:25" ht="14.25" customHeight="1">
      <c r="A27" s="1"/>
      <c r="B27" s="24" t="str">
        <f>'Entry Summary Sheet'!J27</f>
        <v>O Nov 1x</v>
      </c>
      <c r="C27" s="24">
        <f>COUNTIF('1x'!$B$3:$B$40,'Entry Summary Sheet'!B27)</f>
        <v>0</v>
      </c>
      <c r="D27" s="25">
        <f>SUMIF('1x'!$B:$B,B27,'1x'!$F:$F)</f>
        <v>0</v>
      </c>
      <c r="E27" s="1"/>
      <c r="F27" s="24" t="str">
        <f>'Entry Summary Sheet'!K27</f>
        <v>W Nov 1x</v>
      </c>
      <c r="G27" s="24">
        <f>COUNTIF('1x'!$B$3:$B$40,'Entry Summary Sheet'!F27)</f>
        <v>0</v>
      </c>
      <c r="H27" s="25">
        <f>SUMIF('1x'!$B:$B,F27,'1x'!$F:$F)</f>
        <v>0</v>
      </c>
      <c r="I27" s="1"/>
      <c r="J27" s="28" t="s">
        <v>60</v>
      </c>
      <c r="K27" s="28" t="s">
        <v>99</v>
      </c>
      <c r="L27" s="1"/>
      <c r="M27" s="1"/>
      <c r="N27" s="1"/>
      <c r="O27" s="1"/>
    </row>
    <row r="28" spans="1:25" ht="14.25" customHeight="1">
      <c r="A28" s="1"/>
      <c r="B28" s="31" t="str">
        <f>$J28</f>
        <v>Mas (state category in comments)</v>
      </c>
      <c r="C28" s="30"/>
      <c r="D28" s="30"/>
      <c r="E28" s="1"/>
      <c r="F28" s="31" t="str">
        <f>$J28</f>
        <v>Mas (state category in comments)</v>
      </c>
      <c r="G28" s="30"/>
      <c r="H28" s="30"/>
      <c r="I28" s="1"/>
      <c r="J28" s="31" t="s">
        <v>112</v>
      </c>
      <c r="K28" s="30"/>
      <c r="L28" s="1"/>
      <c r="M28" s="1"/>
      <c r="N28" s="1"/>
      <c r="O28" s="1"/>
    </row>
    <row r="29" spans="1:25" ht="14.25" customHeight="1">
      <c r="A29" s="1"/>
      <c r="B29" s="24" t="str">
        <f>'Entry Summary Sheet'!J29</f>
        <v>O Mas 8+</v>
      </c>
      <c r="C29" s="24">
        <f>COUNTIF('8+'!$B$3:$B$111,'Entry Summary Sheet'!B29)</f>
        <v>0</v>
      </c>
      <c r="D29" s="25">
        <f>SUMIF('8+'!$B:$B,B29,'8+'!$I:$I)</f>
        <v>0</v>
      </c>
      <c r="E29" s="1"/>
      <c r="F29" s="24" t="str">
        <f>'Entry Summary Sheet'!K29</f>
        <v>W Mas 8+</v>
      </c>
      <c r="G29" s="24">
        <f>COUNTIF('8+'!$B$3:$B$111,'Entry Summary Sheet'!F29)</f>
        <v>0</v>
      </c>
      <c r="H29" s="25">
        <f>SUMIF('8+'!$B:$B,F29,'8+'!$I:$I)</f>
        <v>0</v>
      </c>
      <c r="I29" s="1"/>
      <c r="J29" s="28" t="s">
        <v>71</v>
      </c>
      <c r="K29" s="28" t="s">
        <v>96</v>
      </c>
      <c r="L29" s="1"/>
      <c r="M29" s="1"/>
      <c r="N29" s="1"/>
      <c r="O29" s="1"/>
    </row>
    <row r="30" spans="1:25" ht="14.25" customHeight="1">
      <c r="A30" s="1"/>
      <c r="B30" s="24" t="str">
        <f>'Entry Summary Sheet'!J30</f>
        <v>O Mas 4+</v>
      </c>
      <c r="C30" s="24">
        <f>COUNTIF('4+.4x+'!$B$3:$B$70,'Entry Summary Sheet'!B30)</f>
        <v>0</v>
      </c>
      <c r="D30" s="25">
        <f>SUMIF('4+.4x+'!$B:$K,B30,'4+.4x+'!$I:$R)</f>
        <v>0</v>
      </c>
      <c r="E30" s="1"/>
      <c r="F30" s="24" t="str">
        <f>'Entry Summary Sheet'!K30</f>
        <v>W Mas 4+</v>
      </c>
      <c r="G30" s="24">
        <f>COUNTIF('4+.4x+'!$B$3:$B$70,'Entry Summary Sheet'!F30)</f>
        <v>0</v>
      </c>
      <c r="H30" s="25">
        <f>SUMIF('4+.4x+'!$B:$K,F30,'4+.4x+'!$I:$R)</f>
        <v>0</v>
      </c>
      <c r="I30" s="1"/>
      <c r="J30" s="28" t="s">
        <v>65</v>
      </c>
      <c r="K30" s="28" t="s">
        <v>90</v>
      </c>
      <c r="L30" s="1"/>
      <c r="M30" s="1"/>
      <c r="N30" s="1"/>
      <c r="O30" s="1"/>
    </row>
    <row r="31" spans="1:25" ht="14.25" customHeight="1">
      <c r="A31" s="1"/>
      <c r="B31" s="24" t="str">
        <f>'Entry Summary Sheet'!J31</f>
        <v>O Mas 4x</v>
      </c>
      <c r="C31" s="24">
        <f>COUNTIF('4-.4x'!$K$3:$K$70,'Entry Summary Sheet'!B31)</f>
        <v>0</v>
      </c>
      <c r="D31" s="25">
        <f>SUMIF('4-.4x'!$B:$K,B31,'4-.4x'!$I:$R)</f>
        <v>0</v>
      </c>
      <c r="E31" s="1"/>
      <c r="F31" s="24" t="str">
        <f>'Entry Summary Sheet'!K31</f>
        <v>W Mas 4x</v>
      </c>
      <c r="G31" s="24">
        <f>COUNTIF('4-.4x'!$K$3:$K$70,'Entry Summary Sheet'!F31)</f>
        <v>0</v>
      </c>
      <c r="H31" s="25">
        <f>SUMIF('4-.4x'!$B:$K,F31,'4-.4x'!$I:$R)</f>
        <v>0</v>
      </c>
      <c r="I31" s="1"/>
      <c r="J31" s="28" t="s">
        <v>64</v>
      </c>
      <c r="K31" s="28" t="s">
        <v>94</v>
      </c>
      <c r="L31" s="1"/>
      <c r="M31" s="1"/>
      <c r="N31" s="1"/>
      <c r="O31" s="1"/>
    </row>
    <row r="32" spans="1:25" ht="14.25" customHeight="1">
      <c r="A32" s="1"/>
      <c r="B32" s="24" t="str">
        <f>'Entry Summary Sheet'!J32</f>
        <v>O Mas 2-</v>
      </c>
      <c r="C32" s="24">
        <f>COUNTIF('2-.2x'!$B$3:$B$80,'Entry Summary Sheet'!B32)</f>
        <v>0</v>
      </c>
      <c r="D32" s="25">
        <f>SUMIF('2-.2x'!$B:$K,B32,'2-.2x'!$I:$R)</f>
        <v>0</v>
      </c>
      <c r="E32" s="1"/>
      <c r="F32" s="24" t="str">
        <f>'Entry Summary Sheet'!K32</f>
        <v>W Mas 2-</v>
      </c>
      <c r="G32" s="24">
        <f>COUNTIF('2-.2x'!$B$3:$B$80,'Entry Summary Sheet'!F32)</f>
        <v>0</v>
      </c>
      <c r="H32" s="25">
        <f>SUMIF('2-.2x'!$B:$K,F32,'2-.2x'!$I:$R)</f>
        <v>0</v>
      </c>
      <c r="I32" s="1"/>
      <c r="J32" s="28" t="s">
        <v>58</v>
      </c>
      <c r="K32" s="28" t="s">
        <v>80</v>
      </c>
      <c r="L32" s="1"/>
      <c r="M32" s="1"/>
      <c r="N32" s="1"/>
      <c r="O32" s="1"/>
    </row>
    <row r="33" spans="1:15" ht="14.25" customHeight="1">
      <c r="A33" s="1"/>
      <c r="B33" s="24" t="str">
        <f>'Entry Summary Sheet'!J33</f>
        <v>O Mas 2x</v>
      </c>
      <c r="C33" s="24">
        <f>COUNTIF('2-.2x'!$K$3:$K$80,'Entry Summary Sheet'!B33)</f>
        <v>0</v>
      </c>
      <c r="D33" s="25">
        <f>SUMIF('2-.2x'!$B:$K,B33,'2-.2x'!$I:$R)</f>
        <v>0</v>
      </c>
      <c r="E33" s="1"/>
      <c r="F33" s="24" t="str">
        <f>'Entry Summary Sheet'!K33</f>
        <v>W Mas 2x</v>
      </c>
      <c r="G33" s="24">
        <f>COUNTIF('2-.2x'!$K$3:$K$80,'Entry Summary Sheet'!F33)</f>
        <v>0</v>
      </c>
      <c r="H33" s="25">
        <f>SUMIF('2-.2x'!$B:$K,F33,'2-.2x'!$I:$R)</f>
        <v>0</v>
      </c>
      <c r="I33" s="1"/>
      <c r="J33" s="28" t="s">
        <v>75</v>
      </c>
      <c r="K33" s="28" t="s">
        <v>105</v>
      </c>
      <c r="L33" s="1"/>
      <c r="M33" s="1"/>
      <c r="N33" s="1"/>
      <c r="O33" s="1"/>
    </row>
    <row r="34" spans="1:15" ht="14.25" customHeight="1">
      <c r="A34" s="1"/>
      <c r="B34" s="24" t="str">
        <f>'Entry Summary Sheet'!J34</f>
        <v>O Mas 1x</v>
      </c>
      <c r="C34" s="24">
        <f>COUNTIF('1x'!$B$3:$B$40,'Entry Summary Sheet'!B34)</f>
        <v>0</v>
      </c>
      <c r="D34" s="25">
        <f>SUMIF('1x'!$B:$B,B34,'1x'!$F:$F)</f>
        <v>0</v>
      </c>
      <c r="E34" s="1"/>
      <c r="F34" s="24" t="str">
        <f>'Entry Summary Sheet'!K34</f>
        <v>W Mas 1x</v>
      </c>
      <c r="G34" s="24">
        <f>COUNTIF('1x'!$B$3:$B$40,'Entry Summary Sheet'!F34)</f>
        <v>0</v>
      </c>
      <c r="H34" s="25">
        <f>SUMIF('1x'!$B:$B,F34,'1x'!$F:$F)</f>
        <v>0</v>
      </c>
      <c r="I34" s="1"/>
      <c r="J34" s="28" t="s">
        <v>69</v>
      </c>
      <c r="K34" s="28" t="s">
        <v>101</v>
      </c>
      <c r="L34" s="1"/>
      <c r="M34" s="1"/>
      <c r="N34" s="1"/>
      <c r="O34" s="1"/>
    </row>
    <row r="35" spans="1:15" ht="14.25" customHeight="1">
      <c r="A35" s="1"/>
      <c r="B35" s="30" t="str">
        <f>$J35</f>
        <v>Junior 18</v>
      </c>
      <c r="C35" s="30"/>
      <c r="D35" s="30"/>
      <c r="E35" s="1"/>
      <c r="F35" s="30" t="str">
        <f>$J35</f>
        <v>Junior 18</v>
      </c>
      <c r="G35" s="30"/>
      <c r="H35" s="30"/>
      <c r="I35" s="1"/>
      <c r="J35" s="30" t="s">
        <v>113</v>
      </c>
      <c r="K35" s="30"/>
      <c r="L35" s="1"/>
      <c r="M35" s="1"/>
      <c r="N35" s="1"/>
      <c r="O35" s="1"/>
    </row>
    <row r="36" spans="1:15" ht="14.25" customHeight="1">
      <c r="A36" s="1"/>
      <c r="B36" s="24" t="str">
        <f>'Entry Summary Sheet'!J36</f>
        <v>O J18 4-</v>
      </c>
      <c r="C36" s="24">
        <f>COUNTIF('4-.4x'!$B$3:$B$70,'Entry Summary Sheet'!B36)</f>
        <v>0</v>
      </c>
      <c r="D36" s="25">
        <f>SUMIF('4-.4x'!$B:$K,B36,'4-.4x'!$I:$R)</f>
        <v>0</v>
      </c>
      <c r="E36" s="1"/>
      <c r="F36" s="24" t="str">
        <f>'Entry Summary Sheet'!K36</f>
        <v>W J18 4-</v>
      </c>
      <c r="G36" s="24">
        <f>COUNTIF('4-.4x'!$B$3:$B$70,'Entry Summary Sheet'!F36)</f>
        <v>0</v>
      </c>
      <c r="H36" s="25">
        <f>SUMIF('4-.4x'!$B:$K,F36,'4-.4x'!$I:$R)</f>
        <v>0</v>
      </c>
      <c r="I36" s="1"/>
      <c r="J36" s="28" t="s">
        <v>44</v>
      </c>
      <c r="K36" s="28" t="s">
        <v>63</v>
      </c>
      <c r="L36" s="1"/>
      <c r="M36" s="1"/>
      <c r="N36" s="1"/>
      <c r="O36" s="1"/>
    </row>
    <row r="37" spans="1:15" ht="14.25" customHeight="1">
      <c r="A37" s="1"/>
      <c r="B37" s="24" t="str">
        <f>'Entry Summary Sheet'!J37</f>
        <v>O J18 4x</v>
      </c>
      <c r="C37" s="24">
        <f>COUNTIF('4-.4x'!$K$3:$K$70,'Entry Summary Sheet'!B37)</f>
        <v>0</v>
      </c>
      <c r="D37" s="25">
        <f>SUMIF('4-.4x'!$B:$K,B37,'4-.4x'!$I:$R)</f>
        <v>0</v>
      </c>
      <c r="E37" s="1"/>
      <c r="F37" s="24" t="str">
        <f>'Entry Summary Sheet'!K37</f>
        <v>W J18 4x</v>
      </c>
      <c r="G37" s="24">
        <f>COUNTIF('4-.4x'!$K$3:$K$70,'Entry Summary Sheet'!F37)</f>
        <v>0</v>
      </c>
      <c r="H37" s="25">
        <f>SUMIF('4-.4x'!$B:$K,F37,'4-.4x'!$I:$R)</f>
        <v>0</v>
      </c>
      <c r="I37" s="1"/>
      <c r="J37" s="28" t="s">
        <v>72</v>
      </c>
      <c r="K37" s="28" t="s">
        <v>97</v>
      </c>
      <c r="L37" s="1"/>
      <c r="M37" s="1"/>
      <c r="N37" s="1"/>
      <c r="O37" s="1"/>
    </row>
    <row r="38" spans="1:15" ht="14.25" customHeight="1">
      <c r="A38" s="1"/>
      <c r="B38" s="24" t="str">
        <f>'Entry Summary Sheet'!J38</f>
        <v>O J18 2x</v>
      </c>
      <c r="C38" s="24">
        <f>COUNTIF('2-.2x'!$K$3:$K$80,'Entry Summary Sheet'!B38)</f>
        <v>0</v>
      </c>
      <c r="D38" s="25">
        <f>SUMIF('2-.2x'!$B:$K,B38,'2-.2x'!$I:$R)</f>
        <v>0</v>
      </c>
      <c r="E38" s="1"/>
      <c r="F38" s="24" t="str">
        <f>'Entry Summary Sheet'!K38</f>
        <v>W J18 2x</v>
      </c>
      <c r="G38" s="24">
        <f>COUNTIF('2-.2x'!$K$3:$K$80,'Entry Summary Sheet'!F38)</f>
        <v>0</v>
      </c>
      <c r="H38" s="25">
        <f>SUMIF('2-.2x'!$B:$K,F38,'2-.2x'!$I:$R)</f>
        <v>0</v>
      </c>
      <c r="I38" s="1"/>
      <c r="J38" s="28" t="s">
        <v>81</v>
      </c>
      <c r="K38" s="28" t="s">
        <v>107</v>
      </c>
      <c r="L38" s="1"/>
      <c r="M38" s="1"/>
      <c r="N38" s="1"/>
      <c r="O38" s="1"/>
    </row>
    <row r="39" spans="1:15" ht="14.25" customHeight="1">
      <c r="A39" s="1"/>
      <c r="B39" s="24" t="str">
        <f>'Entry Summary Sheet'!J39</f>
        <v>O J18 1x</v>
      </c>
      <c r="C39" s="24">
        <f>COUNTIF('1x'!$B$3:$B$40,'Entry Summary Sheet'!B39)</f>
        <v>0</v>
      </c>
      <c r="D39" s="25">
        <f>SUMIF('1x'!$B:$B,B39,'1x'!$F:$F)</f>
        <v>0</v>
      </c>
      <c r="E39" s="1"/>
      <c r="F39" s="24" t="str">
        <f>'Entry Summary Sheet'!K39</f>
        <v>W J18 1x</v>
      </c>
      <c r="G39" s="24">
        <f>COUNTIF('1x'!$B$3:$B$40,'Entry Summary Sheet'!F39)</f>
        <v>0</v>
      </c>
      <c r="H39" s="25">
        <f>SUMIF('1x'!$B:$B,F39,'1x'!$F:$F)</f>
        <v>0</v>
      </c>
      <c r="I39" s="1"/>
      <c r="J39" s="28" t="s">
        <v>76</v>
      </c>
      <c r="K39" s="28" t="s">
        <v>103</v>
      </c>
      <c r="L39" s="1"/>
      <c r="M39" s="1"/>
      <c r="N39" s="1"/>
      <c r="O39" s="1"/>
    </row>
    <row r="40" spans="1:15" ht="14.25" customHeight="1">
      <c r="A40" s="1"/>
      <c r="B40" s="30" t="str">
        <f>$J40</f>
        <v>Junior 16</v>
      </c>
      <c r="C40" s="30"/>
      <c r="D40" s="30"/>
      <c r="E40" s="1"/>
      <c r="F40" s="30" t="str">
        <f>$J40</f>
        <v>Junior 16</v>
      </c>
      <c r="G40" s="30"/>
      <c r="H40" s="30"/>
      <c r="I40" s="1"/>
      <c r="J40" s="30" t="s">
        <v>114</v>
      </c>
      <c r="K40" s="30"/>
      <c r="L40" s="1"/>
      <c r="M40" s="1"/>
      <c r="N40" s="1"/>
      <c r="O40" s="1"/>
    </row>
    <row r="41" spans="1:15" ht="15" customHeight="1">
      <c r="A41" s="1"/>
      <c r="B41" s="24" t="str">
        <f>'Entry Summary Sheet'!J41</f>
        <v>O J16 4x+</v>
      </c>
      <c r="C41" s="24">
        <f>COUNTIF('4+.4x+'!$K$3:$K$70,'Entry Summary Sheet'!B41)</f>
        <v>0</v>
      </c>
      <c r="D41" s="25">
        <f>SUMIF('4+.4x+'!$B:$K,B41,'4+.4x+'!$I:$R)</f>
        <v>0</v>
      </c>
      <c r="E41" s="1"/>
      <c r="F41" s="24" t="str">
        <f>'Entry Summary Sheet'!K41</f>
        <v>W J16 4x+</v>
      </c>
      <c r="G41" s="24">
        <f>COUNTIF('4+.4x+'!$K$3:$K$70,'Entry Summary Sheet'!F41)</f>
        <v>0</v>
      </c>
      <c r="H41" s="25">
        <f>SUMIF('4+.4x+'!$B:$K,F41,'4+.4x+'!$I:$R)</f>
        <v>0</v>
      </c>
      <c r="I41" s="1"/>
      <c r="J41" s="28" t="s">
        <v>47</v>
      </c>
      <c r="K41" s="28" t="s">
        <v>73</v>
      </c>
      <c r="L41" s="1"/>
      <c r="M41" s="1"/>
      <c r="N41" s="1"/>
      <c r="O41" s="1"/>
    </row>
    <row r="42" spans="1:15" ht="15" customHeight="1">
      <c r="A42" s="1"/>
      <c r="B42" s="24" t="str">
        <f>'Entry Summary Sheet'!J42</f>
        <v>O J16 2x</v>
      </c>
      <c r="C42" s="24">
        <f>COUNTIF('2-.2x'!$K$3:$K$80,'Entry Summary Sheet'!B42)</f>
        <v>0</v>
      </c>
      <c r="D42" s="25">
        <f>SUMIF('2-.2x'!$B:$K,B42,'2-.2x'!$I:$R)</f>
        <v>0</v>
      </c>
      <c r="E42" s="1"/>
      <c r="F42" s="24" t="str">
        <f>'Entry Summary Sheet'!K42</f>
        <v>W J16 2x</v>
      </c>
      <c r="G42" s="24">
        <f>COUNTIF('2-.2x'!$K$3:$K$80,'Entry Summary Sheet'!F42)</f>
        <v>0</v>
      </c>
      <c r="H42" s="25">
        <f>SUMIF('2-.2x'!$B:$K,F42,'2-.2x'!$I:$R)</f>
        <v>0</v>
      </c>
      <c r="I42" s="1"/>
      <c r="J42" s="28" t="s">
        <v>86</v>
      </c>
      <c r="K42" s="28" t="s">
        <v>109</v>
      </c>
      <c r="L42" s="1"/>
      <c r="M42" s="1"/>
      <c r="N42" s="1"/>
      <c r="O42" s="1"/>
    </row>
    <row r="43" spans="1:15" ht="15" customHeight="1">
      <c r="A43" s="1"/>
      <c r="B43" s="24" t="str">
        <f>'Entry Summary Sheet'!J43</f>
        <v>O J16 1x</v>
      </c>
      <c r="C43" s="24">
        <f>COUNTIF('1x'!$B$3:$B$40,'Entry Summary Sheet'!B43)</f>
        <v>0</v>
      </c>
      <c r="D43" s="25">
        <f>SUMIF('1x'!$B:$B,B43,'1x'!$F:$F)</f>
        <v>0</v>
      </c>
      <c r="E43" s="1"/>
      <c r="F43" s="24" t="str">
        <f>'Entry Summary Sheet'!K43</f>
        <v>W J16 1x</v>
      </c>
      <c r="G43" s="24">
        <f>COUNTIF('1x'!$B$3:$B$40,'Entry Summary Sheet'!F43)</f>
        <v>0</v>
      </c>
      <c r="H43" s="25">
        <f>SUMIF('1x'!$B:$B,F43,'1x'!$F:$F)</f>
        <v>0</v>
      </c>
      <c r="I43" s="1"/>
      <c r="J43" s="28" t="s">
        <v>82</v>
      </c>
      <c r="K43" s="28" t="s">
        <v>106</v>
      </c>
      <c r="L43" s="1"/>
      <c r="M43" s="1"/>
      <c r="N43" s="1"/>
      <c r="O43" s="1"/>
    </row>
    <row r="44" spans="1:15" ht="14.25" customHeight="1">
      <c r="A44" s="1"/>
      <c r="B44" s="30" t="str">
        <f>$J44</f>
        <v>Junior 14</v>
      </c>
      <c r="C44" s="30"/>
      <c r="D44" s="30"/>
      <c r="E44" s="1"/>
      <c r="F44" s="30" t="str">
        <f>$J44</f>
        <v>Junior 14</v>
      </c>
      <c r="G44" s="30"/>
      <c r="H44" s="30"/>
      <c r="I44" s="1"/>
      <c r="J44" s="30" t="s">
        <v>115</v>
      </c>
      <c r="K44" s="30"/>
      <c r="L44" s="1"/>
      <c r="M44" s="1"/>
      <c r="N44" s="1"/>
      <c r="O44" s="1"/>
    </row>
    <row r="45" spans="1:15" ht="14.25" customHeight="1">
      <c r="A45" s="1"/>
      <c r="B45" s="24" t="str">
        <f>'Entry Summary Sheet'!J45</f>
        <v>O J14 4x+</v>
      </c>
      <c r="C45" s="24">
        <f>COUNTIF('4+.4x+'!$K$3:$K$70,'Entry Summary Sheet'!B45)</f>
        <v>0</v>
      </c>
      <c r="D45" s="25">
        <f>SUMIF('4+.4x+'!$B:$K,B45,'4+.4x+'!$I:$R)</f>
        <v>0</v>
      </c>
      <c r="E45" s="1"/>
      <c r="F45" s="24" t="str">
        <f>'Entry Summary Sheet'!K45</f>
        <v>W J14 4x+</v>
      </c>
      <c r="G45" s="24">
        <f>COUNTIF('4+.4x+'!$K$3:$K$70,'Entry Summary Sheet'!F45)</f>
        <v>0</v>
      </c>
      <c r="H45" s="25">
        <f>SUMIF('4+.4x+'!$B:$K,F45,'4+.4x+'!$I:$R)</f>
        <v>0</v>
      </c>
      <c r="I45" s="1"/>
      <c r="J45" s="28" t="s">
        <v>57</v>
      </c>
      <c r="K45" s="28" t="s">
        <v>79</v>
      </c>
      <c r="L45" s="1"/>
      <c r="M45" s="1"/>
      <c r="N45" s="1"/>
      <c r="O45" s="1"/>
    </row>
    <row r="46" spans="1:15" ht="14.25" customHeight="1">
      <c r="A46" s="1"/>
      <c r="B46" s="24" t="str">
        <f>'Entry Summary Sheet'!J46</f>
        <v>O J14 2x</v>
      </c>
      <c r="C46" s="24">
        <f>COUNTIF('2-.2x'!$K$3:$K$80,'Entry Summary Sheet'!B46)</f>
        <v>0</v>
      </c>
      <c r="D46" s="25">
        <f>SUMIF('2-.2x'!$B:$K,B46,'2-.2x'!$I:$R)</f>
        <v>0</v>
      </c>
      <c r="E46" s="1"/>
      <c r="F46" s="24" t="str">
        <f>'Entry Summary Sheet'!K46</f>
        <v>W J14 2x</v>
      </c>
      <c r="G46" s="24">
        <f>COUNTIF('2-.2x'!$K$3:$K$80,'Entry Summary Sheet'!F46)</f>
        <v>0</v>
      </c>
      <c r="H46" s="25">
        <f>SUMIF('2-.2x'!$B:$K,F46,'2-.2x'!$I:$R)</f>
        <v>0</v>
      </c>
      <c r="I46" s="1"/>
      <c r="J46" s="28" t="s">
        <v>91</v>
      </c>
      <c r="K46" s="28" t="s">
        <v>110</v>
      </c>
      <c r="L46" s="1"/>
      <c r="M46" s="1"/>
      <c r="N46" s="1"/>
      <c r="O46" s="1"/>
    </row>
    <row r="47" spans="1:15" ht="14.25" customHeight="1">
      <c r="A47" s="1"/>
      <c r="B47" s="24" t="str">
        <f>'Entry Summary Sheet'!J47</f>
        <v>O J14 1x</v>
      </c>
      <c r="C47" s="24">
        <f>COUNTIF('1x'!$B$3:$B$40,'Entry Summary Sheet'!B47)</f>
        <v>0</v>
      </c>
      <c r="D47" s="25">
        <f>SUMIF('1x'!$B:$B,B47,'1x'!$F:$F)</f>
        <v>0</v>
      </c>
      <c r="E47" s="1"/>
      <c r="F47" s="24" t="str">
        <f>'Entry Summary Sheet'!K47</f>
        <v>W J14 1x</v>
      </c>
      <c r="G47" s="24">
        <f>COUNTIF('1x'!$B$3:$B$40,'Entry Summary Sheet'!F47)</f>
        <v>0</v>
      </c>
      <c r="H47" s="25">
        <f>SUMIF('1x'!$B:$B,F47,'1x'!$F:$F)</f>
        <v>0</v>
      </c>
      <c r="I47" s="1"/>
      <c r="J47" s="28" t="s">
        <v>87</v>
      </c>
      <c r="K47" s="28" t="s">
        <v>108</v>
      </c>
      <c r="L47" s="1"/>
      <c r="M47" s="1"/>
      <c r="N47" s="1"/>
      <c r="O47" s="1"/>
    </row>
    <row r="48" spans="1:15" ht="14.25" customHeight="1">
      <c r="A48" s="1"/>
      <c r="B48" s="1"/>
      <c r="C48" s="32">
        <f t="shared" ref="C48:D48" si="0">SUM(C4:C47)</f>
        <v>0</v>
      </c>
      <c r="D48" s="33">
        <f t="shared" si="0"/>
        <v>0</v>
      </c>
      <c r="E48" s="32"/>
      <c r="F48" s="32"/>
      <c r="G48" s="32">
        <f t="shared" ref="G48:H48" si="1">SUM(G4:G47)</f>
        <v>0</v>
      </c>
      <c r="H48" s="33">
        <f t="shared" si="1"/>
        <v>0</v>
      </c>
      <c r="I48" s="1"/>
      <c r="J48" s="13"/>
      <c r="K48" s="13"/>
      <c r="L48" s="1"/>
      <c r="M48" s="1"/>
      <c r="N48" s="1"/>
      <c r="O48" s="1"/>
    </row>
    <row r="49" spans="3:26" ht="14.25" customHeight="1">
      <c r="C49" s="34"/>
      <c r="D49" s="35"/>
      <c r="E49" s="34"/>
      <c r="F49" s="34"/>
      <c r="G49" s="34"/>
      <c r="H49" s="35"/>
      <c r="I49" s="35"/>
      <c r="J49" s="35"/>
      <c r="K49" s="35"/>
      <c r="L49" s="35"/>
      <c r="M49" s="35"/>
      <c r="N49" s="35"/>
      <c r="O49" s="35"/>
      <c r="P49" s="35"/>
      <c r="Q49" s="35"/>
      <c r="R49" s="35"/>
      <c r="S49" s="35"/>
      <c r="T49" s="35"/>
      <c r="U49" s="35"/>
      <c r="V49" s="35"/>
      <c r="W49" s="35"/>
      <c r="X49" s="35"/>
      <c r="Y49" s="35"/>
      <c r="Z49" s="35"/>
    </row>
    <row r="50" spans="3:26" ht="14.25" customHeight="1">
      <c r="C50" s="34"/>
      <c r="D50" s="35"/>
      <c r="E50" s="34"/>
      <c r="F50" s="34"/>
      <c r="G50" s="34"/>
      <c r="H50" s="35"/>
      <c r="I50" s="35"/>
      <c r="J50" s="35"/>
      <c r="K50" s="35"/>
      <c r="L50" s="35"/>
      <c r="M50" s="35"/>
      <c r="N50" s="35"/>
      <c r="O50" s="35"/>
      <c r="P50" s="35"/>
      <c r="Q50" s="35"/>
      <c r="R50" s="35"/>
      <c r="S50" s="35"/>
      <c r="T50" s="35"/>
      <c r="U50" s="35"/>
      <c r="V50" s="35"/>
      <c r="W50" s="35"/>
      <c r="X50" s="35"/>
      <c r="Y50" s="35"/>
      <c r="Z50" s="35"/>
    </row>
  </sheetData>
  <sheetProtection algorithmName="SHA-512" hashValue="GHH5/lLhEoEP0sp26Jktj9nBET/uyVzz3mvZQ9b4epj7sm0F+pn9GdVjBme5QVTIiaYh6r7an/C583O1SfKNNA==" saltValue="aQHd+dJuNGE30JT/1U0g6A==" spinCount="100000" sheet="1" objects="1" scenarios="1"/>
  <pageMargins left="0.7" right="0.7" top="0.75" bottom="0.75" header="0" footer="0"/>
  <pageSetup paperSize="6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tabSelected="1" workbookViewId="0">
      <selection activeCell="N19" sqref="N19"/>
    </sheetView>
  </sheetViews>
  <sheetFormatPr defaultColWidth="14.44140625" defaultRowHeight="15" customHeight="1"/>
  <cols>
    <col min="1" max="1" width="9.109375" customWidth="1"/>
    <col min="2" max="2" width="20.44140625" customWidth="1"/>
    <col min="3" max="3" width="22.88671875" customWidth="1"/>
    <col min="4" max="4" width="21.5546875" customWidth="1"/>
    <col min="5" max="5" width="27.33203125" customWidth="1"/>
    <col min="6" max="6" width="9.109375" customWidth="1"/>
    <col min="7" max="7" width="10.88671875" hidden="1" customWidth="1"/>
    <col min="8" max="8" width="8.6640625" hidden="1" customWidth="1"/>
    <col min="9" max="9" width="11.44140625" hidden="1" customWidth="1"/>
    <col min="10" max="11" width="8.6640625" hidden="1" customWidth="1"/>
    <col min="12" max="16" width="8.6640625" customWidth="1"/>
  </cols>
  <sheetData>
    <row r="1" spans="1:14" ht="14.25" customHeight="1">
      <c r="A1" s="1"/>
      <c r="B1" s="36"/>
      <c r="C1" s="12"/>
      <c r="D1" s="12"/>
      <c r="E1" s="12"/>
      <c r="F1" s="1"/>
      <c r="G1" s="37" t="s">
        <v>116</v>
      </c>
      <c r="I1" s="38">
        <v>45437</v>
      </c>
    </row>
    <row r="2" spans="1:14" ht="14.25" customHeight="1">
      <c r="A2" s="1"/>
      <c r="B2" s="39" t="s">
        <v>117</v>
      </c>
      <c r="C2" s="40" t="s">
        <v>118</v>
      </c>
      <c r="D2" s="41" t="s">
        <v>119</v>
      </c>
      <c r="E2" s="40" t="s">
        <v>120</v>
      </c>
      <c r="F2" s="1"/>
      <c r="G2" s="42" t="s">
        <v>121</v>
      </c>
      <c r="H2" s="42" t="s">
        <v>122</v>
      </c>
      <c r="M2" s="18" t="s">
        <v>20</v>
      </c>
      <c r="N2" s="19">
        <v>9</v>
      </c>
    </row>
    <row r="3" spans="1:14" ht="14.25" customHeight="1">
      <c r="A3" s="1"/>
      <c r="B3" s="43" t="s">
        <v>123</v>
      </c>
      <c r="C3" s="44" t="s">
        <v>124</v>
      </c>
      <c r="D3" s="45" t="s">
        <v>125</v>
      </c>
      <c r="E3" s="44" t="s">
        <v>126</v>
      </c>
      <c r="F3" s="1"/>
      <c r="G3" s="42"/>
      <c r="H3" s="42"/>
      <c r="M3" s="18" t="s">
        <v>32</v>
      </c>
      <c r="N3" s="19">
        <v>7</v>
      </c>
    </row>
    <row r="4" spans="1:14" ht="14.25" customHeight="1">
      <c r="A4" s="1"/>
      <c r="B4" s="46"/>
      <c r="C4" s="44"/>
      <c r="D4" s="47"/>
      <c r="E4" s="44"/>
      <c r="F4" s="1"/>
      <c r="G4" s="48" t="str">
        <f t="shared" ref="G4:G45" si="0">IF(D4=0,"0",(YEAR($I$1)-YEAR($D4)))</f>
        <v>0</v>
      </c>
      <c r="H4" s="42" t="str">
        <f t="shared" ref="H4:H45" si="1">IFERROR(VLOOKUP(G4,J:K,2),"0")</f>
        <v>0</v>
      </c>
      <c r="I4" s="49">
        <f t="shared" ref="I4:I45" si="2">IF(G4&lt;19,$N$3,$N$2)</f>
        <v>9</v>
      </c>
      <c r="J4" s="50">
        <v>11</v>
      </c>
      <c r="K4" s="50" t="s">
        <v>127</v>
      </c>
    </row>
    <row r="5" spans="1:14" ht="14.25" customHeight="1">
      <c r="A5" s="1"/>
      <c r="B5" s="46"/>
      <c r="C5" s="51"/>
      <c r="D5" s="52"/>
      <c r="E5" s="51"/>
      <c r="F5" s="1"/>
      <c r="G5" s="48" t="str">
        <f t="shared" si="0"/>
        <v>0</v>
      </c>
      <c r="H5" s="42" t="str">
        <f t="shared" si="1"/>
        <v>0</v>
      </c>
      <c r="I5" s="49">
        <f t="shared" si="2"/>
        <v>9</v>
      </c>
      <c r="J5" s="50">
        <v>12</v>
      </c>
      <c r="K5" s="50" t="s">
        <v>127</v>
      </c>
    </row>
    <row r="6" spans="1:14" ht="14.25" customHeight="1">
      <c r="A6" s="1"/>
      <c r="B6" s="46"/>
      <c r="C6" s="44"/>
      <c r="D6" s="47"/>
      <c r="E6" s="44"/>
      <c r="F6" s="1"/>
      <c r="G6" s="48" t="str">
        <f t="shared" si="0"/>
        <v>0</v>
      </c>
      <c r="H6" s="42" t="str">
        <f t="shared" si="1"/>
        <v>0</v>
      </c>
      <c r="I6" s="49">
        <f t="shared" si="2"/>
        <v>9</v>
      </c>
      <c r="J6" s="50">
        <v>13</v>
      </c>
      <c r="K6" s="50" t="s">
        <v>127</v>
      </c>
    </row>
    <row r="7" spans="1:14" ht="14.25" customHeight="1">
      <c r="A7" s="1"/>
      <c r="B7" s="46"/>
      <c r="C7" s="44"/>
      <c r="D7" s="53"/>
      <c r="E7" s="44"/>
      <c r="F7" s="1"/>
      <c r="G7" s="48" t="str">
        <f t="shared" si="0"/>
        <v>0</v>
      </c>
      <c r="H7" s="42" t="str">
        <f t="shared" si="1"/>
        <v>0</v>
      </c>
      <c r="I7" s="49">
        <f t="shared" si="2"/>
        <v>9</v>
      </c>
      <c r="J7" s="50">
        <v>14</v>
      </c>
      <c r="K7" s="50" t="s">
        <v>127</v>
      </c>
    </row>
    <row r="8" spans="1:14" ht="14.25" customHeight="1">
      <c r="A8" s="1"/>
      <c r="B8" s="46"/>
      <c r="C8" s="51"/>
      <c r="D8" s="54"/>
      <c r="E8" s="51"/>
      <c r="F8" s="1"/>
      <c r="G8" s="48" t="str">
        <f t="shared" si="0"/>
        <v>0</v>
      </c>
      <c r="H8" s="42" t="str">
        <f t="shared" si="1"/>
        <v>0</v>
      </c>
      <c r="I8" s="49">
        <f t="shared" si="2"/>
        <v>9</v>
      </c>
      <c r="J8" s="50">
        <v>15</v>
      </c>
      <c r="K8" s="50" t="s">
        <v>127</v>
      </c>
    </row>
    <row r="9" spans="1:14" ht="14.25" customHeight="1">
      <c r="A9" s="1"/>
      <c r="B9" s="46"/>
      <c r="C9" s="44"/>
      <c r="D9" s="53"/>
      <c r="E9" s="44"/>
      <c r="F9" s="1"/>
      <c r="G9" s="48" t="str">
        <f t="shared" si="0"/>
        <v>0</v>
      </c>
      <c r="H9" s="42" t="str">
        <f t="shared" si="1"/>
        <v>0</v>
      </c>
      <c r="I9" s="49">
        <f t="shared" si="2"/>
        <v>9</v>
      </c>
      <c r="J9" s="50">
        <v>16</v>
      </c>
      <c r="K9" s="50" t="s">
        <v>127</v>
      </c>
    </row>
    <row r="10" spans="1:14" ht="14.25" customHeight="1">
      <c r="A10" s="1"/>
      <c r="B10" s="46"/>
      <c r="C10" s="44"/>
      <c r="D10" s="53"/>
      <c r="E10" s="44"/>
      <c r="F10" s="1"/>
      <c r="G10" s="48" t="str">
        <f t="shared" si="0"/>
        <v>0</v>
      </c>
      <c r="H10" s="42" t="str">
        <f t="shared" si="1"/>
        <v>0</v>
      </c>
      <c r="I10" s="49">
        <f t="shared" si="2"/>
        <v>9</v>
      </c>
      <c r="J10" s="50">
        <v>17</v>
      </c>
      <c r="K10" s="50" t="s">
        <v>127</v>
      </c>
    </row>
    <row r="11" spans="1:14" ht="14.25" customHeight="1">
      <c r="A11" s="1"/>
      <c r="B11" s="46"/>
      <c r="C11" s="44"/>
      <c r="D11" s="53"/>
      <c r="E11" s="44"/>
      <c r="F11" s="1"/>
      <c r="G11" s="48" t="str">
        <f t="shared" si="0"/>
        <v>0</v>
      </c>
      <c r="H11" s="42" t="str">
        <f t="shared" si="1"/>
        <v>0</v>
      </c>
      <c r="I11" s="49">
        <f t="shared" si="2"/>
        <v>9</v>
      </c>
      <c r="J11" s="50">
        <v>18</v>
      </c>
      <c r="K11" s="50" t="s">
        <v>127</v>
      </c>
    </row>
    <row r="12" spans="1:14" ht="14.25" customHeight="1">
      <c r="A12" s="1"/>
      <c r="B12" s="46"/>
      <c r="C12" s="44"/>
      <c r="D12" s="53"/>
      <c r="E12" s="44"/>
      <c r="F12" s="1"/>
      <c r="G12" s="48" t="str">
        <f t="shared" si="0"/>
        <v>0</v>
      </c>
      <c r="H12" s="42" t="str">
        <f t="shared" si="1"/>
        <v>0</v>
      </c>
      <c r="I12" s="49">
        <f t="shared" si="2"/>
        <v>9</v>
      </c>
      <c r="J12" s="50">
        <v>19</v>
      </c>
      <c r="K12" s="55"/>
    </row>
    <row r="13" spans="1:14" ht="14.25" customHeight="1">
      <c r="A13" s="1"/>
      <c r="B13" s="46"/>
      <c r="C13" s="51"/>
      <c r="D13" s="54"/>
      <c r="E13" s="51"/>
      <c r="F13" s="1"/>
      <c r="G13" s="48" t="str">
        <f t="shared" si="0"/>
        <v>0</v>
      </c>
      <c r="H13" s="42" t="str">
        <f t="shared" si="1"/>
        <v>0</v>
      </c>
      <c r="I13" s="49">
        <f t="shared" si="2"/>
        <v>9</v>
      </c>
      <c r="J13" s="50">
        <v>20</v>
      </c>
      <c r="K13" s="55"/>
    </row>
    <row r="14" spans="1:14" ht="14.25" customHeight="1">
      <c r="A14" s="1"/>
      <c r="B14" s="46"/>
      <c r="C14" s="44"/>
      <c r="D14" s="53"/>
      <c r="E14" s="44"/>
      <c r="F14" s="1"/>
      <c r="G14" s="48" t="str">
        <f t="shared" si="0"/>
        <v>0</v>
      </c>
      <c r="H14" s="42" t="str">
        <f t="shared" si="1"/>
        <v>0</v>
      </c>
      <c r="I14" s="49">
        <f t="shared" si="2"/>
        <v>9</v>
      </c>
      <c r="J14" s="50">
        <v>21</v>
      </c>
      <c r="K14" s="55"/>
    </row>
    <row r="15" spans="1:14" ht="14.25" customHeight="1">
      <c r="A15" s="1"/>
      <c r="B15" s="46"/>
      <c r="C15" s="44"/>
      <c r="D15" s="53"/>
      <c r="E15" s="44"/>
      <c r="F15" s="1"/>
      <c r="G15" s="48" t="str">
        <f t="shared" si="0"/>
        <v>0</v>
      </c>
      <c r="H15" s="42" t="str">
        <f t="shared" si="1"/>
        <v>0</v>
      </c>
      <c r="I15" s="49">
        <f t="shared" si="2"/>
        <v>9</v>
      </c>
      <c r="J15" s="50">
        <v>22</v>
      </c>
      <c r="K15" s="55"/>
    </row>
    <row r="16" spans="1:14" ht="14.25" customHeight="1">
      <c r="A16" s="1"/>
      <c r="B16" s="46"/>
      <c r="C16" s="44"/>
      <c r="D16" s="53"/>
      <c r="E16" s="44"/>
      <c r="F16" s="1"/>
      <c r="G16" s="48" t="str">
        <f t="shared" si="0"/>
        <v>0</v>
      </c>
      <c r="H16" s="42" t="str">
        <f t="shared" si="1"/>
        <v>0</v>
      </c>
      <c r="I16" s="49">
        <f t="shared" si="2"/>
        <v>9</v>
      </c>
      <c r="J16" s="50">
        <v>23</v>
      </c>
      <c r="K16" s="55"/>
    </row>
    <row r="17" spans="1:11" ht="14.25" customHeight="1">
      <c r="A17" s="1"/>
      <c r="B17" s="46"/>
      <c r="C17" s="44"/>
      <c r="D17" s="53"/>
      <c r="E17" s="44"/>
      <c r="F17" s="1"/>
      <c r="G17" s="48" t="str">
        <f t="shared" si="0"/>
        <v>0</v>
      </c>
      <c r="H17" s="42" t="str">
        <f t="shared" si="1"/>
        <v>0</v>
      </c>
      <c r="I17" s="49">
        <f t="shared" si="2"/>
        <v>9</v>
      </c>
      <c r="J17" s="50">
        <v>24</v>
      </c>
      <c r="K17" s="55"/>
    </row>
    <row r="18" spans="1:11" ht="14.25" customHeight="1">
      <c r="A18" s="1"/>
      <c r="B18" s="46"/>
      <c r="C18" s="51"/>
      <c r="D18" s="54"/>
      <c r="E18" s="51"/>
      <c r="F18" s="1"/>
      <c r="G18" s="48" t="str">
        <f t="shared" si="0"/>
        <v>0</v>
      </c>
      <c r="H18" s="42" t="str">
        <f t="shared" si="1"/>
        <v>0</v>
      </c>
      <c r="I18" s="49">
        <f t="shared" si="2"/>
        <v>9</v>
      </c>
      <c r="J18" s="50">
        <v>25</v>
      </c>
      <c r="K18" s="55"/>
    </row>
    <row r="19" spans="1:11" ht="14.25" customHeight="1">
      <c r="A19" s="1"/>
      <c r="B19" s="46"/>
      <c r="C19" s="44"/>
      <c r="D19" s="53"/>
      <c r="E19" s="44"/>
      <c r="F19" s="1"/>
      <c r="G19" s="48" t="str">
        <f t="shared" si="0"/>
        <v>0</v>
      </c>
      <c r="H19" s="42" t="str">
        <f t="shared" si="1"/>
        <v>0</v>
      </c>
      <c r="I19" s="49">
        <f t="shared" si="2"/>
        <v>9</v>
      </c>
      <c r="J19" s="50">
        <v>26</v>
      </c>
      <c r="K19" s="55"/>
    </row>
    <row r="20" spans="1:11" ht="14.25" customHeight="1">
      <c r="A20" s="1"/>
      <c r="B20" s="46"/>
      <c r="C20" s="44"/>
      <c r="D20" s="53"/>
      <c r="E20" s="44"/>
      <c r="F20" s="1"/>
      <c r="G20" s="48" t="str">
        <f t="shared" si="0"/>
        <v>0</v>
      </c>
      <c r="H20" s="42" t="str">
        <f t="shared" si="1"/>
        <v>0</v>
      </c>
      <c r="I20" s="49">
        <f t="shared" si="2"/>
        <v>9</v>
      </c>
      <c r="J20" s="50">
        <v>27</v>
      </c>
      <c r="K20" s="50" t="s">
        <v>128</v>
      </c>
    </row>
    <row r="21" spans="1:11" ht="14.25" customHeight="1">
      <c r="A21" s="1"/>
      <c r="B21" s="46"/>
      <c r="C21" s="44"/>
      <c r="D21" s="53"/>
      <c r="E21" s="44"/>
      <c r="F21" s="1"/>
      <c r="G21" s="48" t="str">
        <f t="shared" si="0"/>
        <v>0</v>
      </c>
      <c r="H21" s="42" t="str">
        <f t="shared" si="1"/>
        <v>0</v>
      </c>
      <c r="I21" s="49">
        <f t="shared" si="2"/>
        <v>9</v>
      </c>
      <c r="J21" s="50">
        <v>28</v>
      </c>
      <c r="K21" s="50" t="s">
        <v>128</v>
      </c>
    </row>
    <row r="22" spans="1:11" ht="14.25" customHeight="1">
      <c r="A22" s="1"/>
      <c r="B22" s="46"/>
      <c r="C22" s="44"/>
      <c r="D22" s="53"/>
      <c r="E22" s="44"/>
      <c r="F22" s="1"/>
      <c r="G22" s="48" t="str">
        <f t="shared" si="0"/>
        <v>0</v>
      </c>
      <c r="H22" s="42" t="str">
        <f t="shared" si="1"/>
        <v>0</v>
      </c>
      <c r="I22" s="49">
        <f t="shared" si="2"/>
        <v>9</v>
      </c>
      <c r="J22" s="50">
        <v>29</v>
      </c>
      <c r="K22" s="50" t="s">
        <v>128</v>
      </c>
    </row>
    <row r="23" spans="1:11" ht="14.25" customHeight="1">
      <c r="A23" s="1"/>
      <c r="B23" s="46"/>
      <c r="C23" s="51"/>
      <c r="D23" s="54"/>
      <c r="E23" s="51"/>
      <c r="F23" s="1"/>
      <c r="G23" s="48" t="str">
        <f t="shared" si="0"/>
        <v>0</v>
      </c>
      <c r="H23" s="42" t="str">
        <f t="shared" si="1"/>
        <v>0</v>
      </c>
      <c r="I23" s="49">
        <f t="shared" si="2"/>
        <v>9</v>
      </c>
      <c r="J23" s="50">
        <v>30</v>
      </c>
      <c r="K23" s="50" t="s">
        <v>128</v>
      </c>
    </row>
    <row r="24" spans="1:11" ht="14.25" customHeight="1">
      <c r="A24" s="1"/>
      <c r="B24" s="46"/>
      <c r="C24" s="44"/>
      <c r="D24" s="53"/>
      <c r="E24" s="44"/>
      <c r="F24" s="1"/>
      <c r="G24" s="48" t="str">
        <f t="shared" si="0"/>
        <v>0</v>
      </c>
      <c r="H24" s="42" t="str">
        <f t="shared" si="1"/>
        <v>0</v>
      </c>
      <c r="I24" s="49">
        <f t="shared" si="2"/>
        <v>9</v>
      </c>
      <c r="J24" s="50">
        <v>31</v>
      </c>
      <c r="K24" s="50" t="s">
        <v>128</v>
      </c>
    </row>
    <row r="25" spans="1:11" ht="14.25" customHeight="1">
      <c r="A25" s="1"/>
      <c r="B25" s="46"/>
      <c r="C25" s="44"/>
      <c r="D25" s="53"/>
      <c r="E25" s="44"/>
      <c r="F25" s="1"/>
      <c r="G25" s="48" t="str">
        <f t="shared" si="0"/>
        <v>0</v>
      </c>
      <c r="H25" s="42" t="str">
        <f t="shared" si="1"/>
        <v>0</v>
      </c>
      <c r="I25" s="49">
        <f t="shared" si="2"/>
        <v>9</v>
      </c>
      <c r="J25" s="50">
        <v>32</v>
      </c>
      <c r="K25" s="50" t="s">
        <v>128</v>
      </c>
    </row>
    <row r="26" spans="1:11" ht="14.25" customHeight="1">
      <c r="A26" s="1"/>
      <c r="B26" s="46"/>
      <c r="C26" s="44"/>
      <c r="D26" s="53"/>
      <c r="E26" s="44"/>
      <c r="F26" s="1"/>
      <c r="G26" s="48" t="str">
        <f t="shared" si="0"/>
        <v>0</v>
      </c>
      <c r="H26" s="42" t="str">
        <f t="shared" si="1"/>
        <v>0</v>
      </c>
      <c r="I26" s="49">
        <f t="shared" si="2"/>
        <v>9</v>
      </c>
      <c r="J26" s="50">
        <v>33</v>
      </c>
      <c r="K26" s="50" t="s">
        <v>128</v>
      </c>
    </row>
    <row r="27" spans="1:11" ht="14.25" customHeight="1">
      <c r="A27" s="1"/>
      <c r="B27" s="46"/>
      <c r="C27" s="44"/>
      <c r="D27" s="53"/>
      <c r="E27" s="44"/>
      <c r="F27" s="1"/>
      <c r="G27" s="48" t="str">
        <f t="shared" si="0"/>
        <v>0</v>
      </c>
      <c r="H27" s="42" t="str">
        <f t="shared" si="1"/>
        <v>0</v>
      </c>
      <c r="I27" s="49">
        <f t="shared" si="2"/>
        <v>9</v>
      </c>
      <c r="J27" s="50">
        <v>34</v>
      </c>
      <c r="K27" s="50" t="s">
        <v>128</v>
      </c>
    </row>
    <row r="28" spans="1:11" ht="14.25" customHeight="1">
      <c r="A28" s="1"/>
      <c r="B28" s="46"/>
      <c r="C28" s="51"/>
      <c r="D28" s="54"/>
      <c r="E28" s="51"/>
      <c r="F28" s="1"/>
      <c r="G28" s="48" t="str">
        <f t="shared" si="0"/>
        <v>0</v>
      </c>
      <c r="H28" s="42" t="str">
        <f t="shared" si="1"/>
        <v>0</v>
      </c>
      <c r="I28" s="49">
        <f t="shared" si="2"/>
        <v>9</v>
      </c>
      <c r="J28" s="50">
        <v>35</v>
      </c>
      <c r="K28" s="50" t="s">
        <v>128</v>
      </c>
    </row>
    <row r="29" spans="1:11" ht="14.25" customHeight="1">
      <c r="A29" s="1"/>
      <c r="B29" s="46"/>
      <c r="C29" s="44"/>
      <c r="D29" s="53"/>
      <c r="E29" s="44"/>
      <c r="F29" s="1"/>
      <c r="G29" s="48" t="str">
        <f t="shared" si="0"/>
        <v>0</v>
      </c>
      <c r="H29" s="42" t="str">
        <f t="shared" si="1"/>
        <v>0</v>
      </c>
      <c r="I29" s="49">
        <f t="shared" si="2"/>
        <v>9</v>
      </c>
      <c r="J29" s="50">
        <v>36</v>
      </c>
      <c r="K29" s="50" t="s">
        <v>129</v>
      </c>
    </row>
    <row r="30" spans="1:11" ht="14.25" customHeight="1">
      <c r="A30" s="1"/>
      <c r="B30" s="46"/>
      <c r="C30" s="44"/>
      <c r="D30" s="53"/>
      <c r="E30" s="44"/>
      <c r="F30" s="1"/>
      <c r="G30" s="48" t="str">
        <f t="shared" si="0"/>
        <v>0</v>
      </c>
      <c r="H30" s="42" t="str">
        <f t="shared" si="1"/>
        <v>0</v>
      </c>
      <c r="I30" s="49">
        <f t="shared" si="2"/>
        <v>9</v>
      </c>
      <c r="J30" s="50">
        <v>37</v>
      </c>
      <c r="K30" s="50" t="s">
        <v>129</v>
      </c>
    </row>
    <row r="31" spans="1:11" ht="14.25" customHeight="1">
      <c r="A31" s="1"/>
      <c r="B31" s="46"/>
      <c r="C31" s="44"/>
      <c r="D31" s="53"/>
      <c r="E31" s="44"/>
      <c r="F31" s="1"/>
      <c r="G31" s="48" t="str">
        <f t="shared" si="0"/>
        <v>0</v>
      </c>
      <c r="H31" s="42" t="str">
        <f t="shared" si="1"/>
        <v>0</v>
      </c>
      <c r="I31" s="49">
        <f t="shared" si="2"/>
        <v>9</v>
      </c>
      <c r="J31" s="50">
        <v>38</v>
      </c>
      <c r="K31" s="50" t="s">
        <v>129</v>
      </c>
    </row>
    <row r="32" spans="1:11" ht="14.25" customHeight="1">
      <c r="A32" s="1"/>
      <c r="B32" s="46"/>
      <c r="C32" s="44"/>
      <c r="D32" s="53"/>
      <c r="E32" s="44"/>
      <c r="F32" s="1"/>
      <c r="G32" s="48" t="str">
        <f t="shared" si="0"/>
        <v>0</v>
      </c>
      <c r="H32" s="42" t="str">
        <f t="shared" si="1"/>
        <v>0</v>
      </c>
      <c r="I32" s="49">
        <f t="shared" si="2"/>
        <v>9</v>
      </c>
      <c r="J32" s="50">
        <v>39</v>
      </c>
      <c r="K32" s="50" t="s">
        <v>129</v>
      </c>
    </row>
    <row r="33" spans="1:11" ht="14.25" customHeight="1">
      <c r="A33" s="1"/>
      <c r="B33" s="46"/>
      <c r="C33" s="51"/>
      <c r="D33" s="54"/>
      <c r="E33" s="51"/>
      <c r="F33" s="1"/>
      <c r="G33" s="48" t="str">
        <f t="shared" si="0"/>
        <v>0</v>
      </c>
      <c r="H33" s="42" t="str">
        <f t="shared" si="1"/>
        <v>0</v>
      </c>
      <c r="I33" s="49">
        <f t="shared" si="2"/>
        <v>9</v>
      </c>
      <c r="J33" s="50">
        <v>40</v>
      </c>
      <c r="K33" s="50" t="s">
        <v>129</v>
      </c>
    </row>
    <row r="34" spans="1:11" ht="14.25" customHeight="1">
      <c r="A34" s="1"/>
      <c r="B34" s="46"/>
      <c r="C34" s="44"/>
      <c r="D34" s="53"/>
      <c r="E34" s="44"/>
      <c r="F34" s="1"/>
      <c r="G34" s="48" t="str">
        <f t="shared" si="0"/>
        <v>0</v>
      </c>
      <c r="H34" s="42" t="str">
        <f t="shared" si="1"/>
        <v>0</v>
      </c>
      <c r="I34" s="49">
        <f t="shared" si="2"/>
        <v>9</v>
      </c>
      <c r="J34" s="50">
        <v>41</v>
      </c>
      <c r="K34" s="50" t="s">
        <v>129</v>
      </c>
    </row>
    <row r="35" spans="1:11" ht="14.25" customHeight="1">
      <c r="A35" s="1"/>
      <c r="B35" s="46"/>
      <c r="C35" s="44"/>
      <c r="D35" s="53"/>
      <c r="E35" s="44"/>
      <c r="F35" s="1"/>
      <c r="G35" s="48" t="str">
        <f t="shared" si="0"/>
        <v>0</v>
      </c>
      <c r="H35" s="42" t="str">
        <f t="shared" si="1"/>
        <v>0</v>
      </c>
      <c r="I35" s="49">
        <f t="shared" si="2"/>
        <v>9</v>
      </c>
      <c r="J35" s="50">
        <v>42</v>
      </c>
      <c r="K35" s="50" t="s">
        <v>129</v>
      </c>
    </row>
    <row r="36" spans="1:11" ht="14.25" customHeight="1">
      <c r="A36" s="1"/>
      <c r="B36" s="46"/>
      <c r="C36" s="44"/>
      <c r="D36" s="53"/>
      <c r="E36" s="44"/>
      <c r="F36" s="1"/>
      <c r="G36" s="48" t="str">
        <f t="shared" si="0"/>
        <v>0</v>
      </c>
      <c r="H36" s="42" t="str">
        <f t="shared" si="1"/>
        <v>0</v>
      </c>
      <c r="I36" s="49">
        <f t="shared" si="2"/>
        <v>9</v>
      </c>
      <c r="J36" s="50">
        <v>43</v>
      </c>
      <c r="K36" s="50" t="s">
        <v>130</v>
      </c>
    </row>
    <row r="37" spans="1:11" ht="14.25" customHeight="1">
      <c r="A37" s="1"/>
      <c r="B37" s="46"/>
      <c r="C37" s="44"/>
      <c r="D37" s="53"/>
      <c r="E37" s="44"/>
      <c r="F37" s="1"/>
      <c r="G37" s="48" t="str">
        <f t="shared" si="0"/>
        <v>0</v>
      </c>
      <c r="H37" s="42" t="str">
        <f t="shared" si="1"/>
        <v>0</v>
      </c>
      <c r="I37" s="49">
        <f t="shared" si="2"/>
        <v>9</v>
      </c>
      <c r="J37" s="50">
        <v>44</v>
      </c>
      <c r="K37" s="50" t="s">
        <v>130</v>
      </c>
    </row>
    <row r="38" spans="1:11" ht="14.25" customHeight="1">
      <c r="A38" s="1"/>
      <c r="B38" s="46"/>
      <c r="C38" s="51"/>
      <c r="D38" s="54"/>
      <c r="E38" s="51"/>
      <c r="F38" s="1"/>
      <c r="G38" s="48" t="str">
        <f t="shared" si="0"/>
        <v>0</v>
      </c>
      <c r="H38" s="42" t="str">
        <f t="shared" si="1"/>
        <v>0</v>
      </c>
      <c r="I38" s="49">
        <f t="shared" si="2"/>
        <v>9</v>
      </c>
      <c r="J38" s="50">
        <v>45</v>
      </c>
      <c r="K38" s="50" t="s">
        <v>130</v>
      </c>
    </row>
    <row r="39" spans="1:11" ht="14.25" customHeight="1">
      <c r="A39" s="1"/>
      <c r="B39" s="46"/>
      <c r="C39" s="44"/>
      <c r="D39" s="53"/>
      <c r="E39" s="44"/>
      <c r="F39" s="1"/>
      <c r="G39" s="48" t="str">
        <f t="shared" si="0"/>
        <v>0</v>
      </c>
      <c r="H39" s="42" t="str">
        <f t="shared" si="1"/>
        <v>0</v>
      </c>
      <c r="I39" s="49">
        <f t="shared" si="2"/>
        <v>9</v>
      </c>
      <c r="J39" s="50">
        <v>46</v>
      </c>
      <c r="K39" s="50" t="s">
        <v>130</v>
      </c>
    </row>
    <row r="40" spans="1:11" ht="14.25" customHeight="1">
      <c r="A40" s="1"/>
      <c r="B40" s="46"/>
      <c r="C40" s="44"/>
      <c r="D40" s="53"/>
      <c r="E40" s="44"/>
      <c r="F40" s="1"/>
      <c r="G40" s="48" t="str">
        <f t="shared" si="0"/>
        <v>0</v>
      </c>
      <c r="H40" s="42" t="str">
        <f t="shared" si="1"/>
        <v>0</v>
      </c>
      <c r="I40" s="49">
        <f t="shared" si="2"/>
        <v>9</v>
      </c>
      <c r="J40" s="50">
        <v>47</v>
      </c>
      <c r="K40" s="50" t="s">
        <v>130</v>
      </c>
    </row>
    <row r="41" spans="1:11" ht="14.25" customHeight="1">
      <c r="A41" s="1"/>
      <c r="B41" s="46"/>
      <c r="C41" s="44"/>
      <c r="D41" s="53"/>
      <c r="E41" s="44"/>
      <c r="F41" s="1"/>
      <c r="G41" s="48" t="str">
        <f t="shared" si="0"/>
        <v>0</v>
      </c>
      <c r="H41" s="42" t="str">
        <f t="shared" si="1"/>
        <v>0</v>
      </c>
      <c r="I41" s="49">
        <f t="shared" si="2"/>
        <v>9</v>
      </c>
      <c r="J41" s="50">
        <v>48</v>
      </c>
      <c r="K41" s="50" t="s">
        <v>130</v>
      </c>
    </row>
    <row r="42" spans="1:11" ht="14.25" customHeight="1">
      <c r="A42" s="1"/>
      <c r="B42" s="46"/>
      <c r="C42" s="44"/>
      <c r="D42" s="53"/>
      <c r="E42" s="44"/>
      <c r="F42" s="1"/>
      <c r="G42" s="48" t="str">
        <f t="shared" si="0"/>
        <v>0</v>
      </c>
      <c r="H42" s="42" t="str">
        <f t="shared" si="1"/>
        <v>0</v>
      </c>
      <c r="I42" s="49">
        <f t="shared" si="2"/>
        <v>9</v>
      </c>
      <c r="J42" s="50">
        <v>49</v>
      </c>
      <c r="K42" s="50" t="s">
        <v>130</v>
      </c>
    </row>
    <row r="43" spans="1:11" ht="14.25" customHeight="1">
      <c r="A43" s="1"/>
      <c r="B43" s="46"/>
      <c r="C43" s="51"/>
      <c r="D43" s="54"/>
      <c r="E43" s="51"/>
      <c r="F43" s="1"/>
      <c r="G43" s="48" t="str">
        <f t="shared" si="0"/>
        <v>0</v>
      </c>
      <c r="H43" s="42" t="str">
        <f t="shared" si="1"/>
        <v>0</v>
      </c>
      <c r="I43" s="49">
        <f t="shared" si="2"/>
        <v>9</v>
      </c>
      <c r="J43" s="50">
        <v>50</v>
      </c>
      <c r="K43" s="50" t="s">
        <v>131</v>
      </c>
    </row>
    <row r="44" spans="1:11" ht="14.25" customHeight="1">
      <c r="A44" s="1"/>
      <c r="B44" s="46"/>
      <c r="C44" s="44"/>
      <c r="D44" s="53"/>
      <c r="E44" s="44"/>
      <c r="F44" s="1"/>
      <c r="G44" s="48" t="str">
        <f t="shared" si="0"/>
        <v>0</v>
      </c>
      <c r="H44" s="42" t="str">
        <f t="shared" si="1"/>
        <v>0</v>
      </c>
      <c r="I44" s="49">
        <f t="shared" si="2"/>
        <v>9</v>
      </c>
      <c r="J44" s="50">
        <v>51</v>
      </c>
      <c r="K44" s="50" t="s">
        <v>131</v>
      </c>
    </row>
    <row r="45" spans="1:11" ht="14.25" customHeight="1">
      <c r="A45" s="1"/>
      <c r="B45" s="46"/>
      <c r="C45" s="44"/>
      <c r="D45" s="53"/>
      <c r="E45" s="44"/>
      <c r="F45" s="1"/>
      <c r="G45" s="48" t="str">
        <f t="shared" si="0"/>
        <v>0</v>
      </c>
      <c r="H45" s="42" t="str">
        <f t="shared" si="1"/>
        <v>0</v>
      </c>
      <c r="I45" s="49">
        <f t="shared" si="2"/>
        <v>9</v>
      </c>
      <c r="J45" s="50">
        <v>52</v>
      </c>
      <c r="K45" s="50" t="s">
        <v>131</v>
      </c>
    </row>
    <row r="46" spans="1:11" ht="14.25" customHeight="1">
      <c r="A46" s="1"/>
      <c r="B46" s="36"/>
      <c r="C46" s="12"/>
      <c r="D46" s="12"/>
      <c r="E46" s="12"/>
      <c r="F46" s="1"/>
      <c r="G46" s="48"/>
      <c r="H46" s="48"/>
      <c r="J46" s="50">
        <v>53</v>
      </c>
      <c r="K46" s="50" t="s">
        <v>131</v>
      </c>
    </row>
    <row r="47" spans="1:11" ht="14.25" customHeight="1">
      <c r="B47" s="21"/>
      <c r="C47" s="56"/>
      <c r="D47" s="56"/>
      <c r="E47" s="56"/>
      <c r="J47" s="50">
        <v>54</v>
      </c>
      <c r="K47" s="50" t="s">
        <v>131</v>
      </c>
    </row>
    <row r="48" spans="1:11" ht="14.25" customHeight="1">
      <c r="B48" s="21"/>
      <c r="C48" s="56"/>
      <c r="D48" s="56"/>
      <c r="E48" s="56"/>
      <c r="J48" s="50">
        <v>55</v>
      </c>
      <c r="K48" s="50" t="s">
        <v>132</v>
      </c>
    </row>
    <row r="49" spans="2:11" ht="14.25" customHeight="1">
      <c r="B49" s="21"/>
      <c r="C49" s="56"/>
      <c r="D49" s="56"/>
      <c r="E49" s="56"/>
      <c r="J49" s="50">
        <v>56</v>
      </c>
      <c r="K49" s="50" t="s">
        <v>132</v>
      </c>
    </row>
    <row r="50" spans="2:11" ht="14.25" customHeight="1">
      <c r="B50" s="21"/>
      <c r="C50" s="56"/>
      <c r="D50" s="56"/>
      <c r="E50" s="56"/>
      <c r="J50" s="50">
        <v>57</v>
      </c>
      <c r="K50" s="50" t="s">
        <v>132</v>
      </c>
    </row>
  </sheetData>
  <conditionalFormatting sqref="B4:E45">
    <cfRule type="containsBlanks" dxfId="9" priority="1">
      <formula>LEN(TRIM(B4))=0</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0"/>
  <sheetViews>
    <sheetView workbookViewId="0">
      <selection activeCell="H8" sqref="H8"/>
    </sheetView>
  </sheetViews>
  <sheetFormatPr defaultColWidth="14.44140625" defaultRowHeight="15" customHeight="1"/>
  <cols>
    <col min="1" max="1" width="6.5546875" customWidth="1"/>
    <col min="2" max="2" width="15.5546875" customWidth="1"/>
    <col min="3" max="3" width="6.33203125" customWidth="1"/>
    <col min="4" max="5" width="10.5546875" customWidth="1"/>
    <col min="6" max="6" width="6.6640625" customWidth="1"/>
    <col min="7" max="7" width="47" customWidth="1"/>
    <col min="8" max="8" width="17.5546875" customWidth="1"/>
    <col min="9" max="11" width="8.6640625" customWidth="1"/>
  </cols>
  <sheetData>
    <row r="1" spans="1:9" ht="37.5" customHeight="1">
      <c r="A1" s="1"/>
      <c r="B1" s="95" t="s">
        <v>22</v>
      </c>
      <c r="C1" s="96"/>
      <c r="D1" s="96"/>
      <c r="E1" s="96"/>
      <c r="F1" s="96"/>
      <c r="G1" s="93"/>
      <c r="H1" s="57"/>
      <c r="I1" s="58"/>
    </row>
    <row r="2" spans="1:9" ht="14.25" customHeight="1">
      <c r="A2" s="1"/>
      <c r="B2" s="59" t="s">
        <v>16</v>
      </c>
      <c r="C2" s="60" t="s">
        <v>117</v>
      </c>
      <c r="D2" s="60" t="s">
        <v>133</v>
      </c>
      <c r="E2" s="60" t="s">
        <v>134</v>
      </c>
      <c r="F2" s="60" t="s">
        <v>135</v>
      </c>
      <c r="G2" s="61"/>
      <c r="H2" s="62"/>
      <c r="I2" s="58"/>
    </row>
    <row r="3" spans="1:9" ht="14.25" customHeight="1">
      <c r="A3" s="1"/>
      <c r="B3" s="97"/>
      <c r="C3" s="99" t="s">
        <v>128</v>
      </c>
      <c r="D3" s="99"/>
      <c r="E3" s="99"/>
      <c r="F3" s="63" t="s">
        <v>136</v>
      </c>
      <c r="G3" s="64"/>
      <c r="H3" s="65" t="str">
        <f>IFERROR(VLOOKUP(G3,'Competitor List'!B:I,8,),"&lt;&lt; Use Dropdown")</f>
        <v>&lt;&lt; Use Dropdown</v>
      </c>
      <c r="I3" s="66">
        <f>SUM(H2:H11)</f>
        <v>0</v>
      </c>
    </row>
    <row r="4" spans="1:9" ht="14.25" customHeight="1">
      <c r="A4" s="1"/>
      <c r="B4" s="85"/>
      <c r="C4" s="100"/>
      <c r="D4" s="100"/>
      <c r="E4" s="100"/>
      <c r="F4" s="63">
        <v>2</v>
      </c>
      <c r="G4" s="64"/>
      <c r="H4" s="65" t="str">
        <f>IFERROR(VLOOKUP(G4,'Competitor List'!B:I,8,),"&lt;&lt; Use Dropdown")</f>
        <v>&lt;&lt; Use Dropdown</v>
      </c>
      <c r="I4" s="58"/>
    </row>
    <row r="5" spans="1:9" ht="14.25" customHeight="1">
      <c r="A5" s="1"/>
      <c r="B5" s="85"/>
      <c r="C5" s="100"/>
      <c r="D5" s="100"/>
      <c r="E5" s="100"/>
      <c r="F5" s="63">
        <v>3</v>
      </c>
      <c r="G5" s="64"/>
      <c r="H5" s="65" t="str">
        <f>IFERROR(VLOOKUP(G5,'Competitor List'!B:I,8,),"&lt;&lt; Use Dropdown")</f>
        <v>&lt;&lt; Use Dropdown</v>
      </c>
      <c r="I5" s="58"/>
    </row>
    <row r="6" spans="1:9" ht="14.25" customHeight="1">
      <c r="A6" s="1"/>
      <c r="B6" s="85"/>
      <c r="C6" s="100"/>
      <c r="D6" s="100"/>
      <c r="E6" s="100"/>
      <c r="F6" s="63">
        <v>4</v>
      </c>
      <c r="G6" s="64"/>
      <c r="H6" s="65" t="str">
        <f>IFERROR(VLOOKUP(G6,'Competitor List'!B:I,8,),"&lt;&lt; Use Dropdown")</f>
        <v>&lt;&lt; Use Dropdown</v>
      </c>
      <c r="I6" s="58"/>
    </row>
    <row r="7" spans="1:9" ht="14.25" customHeight="1">
      <c r="A7" s="1"/>
      <c r="B7" s="85"/>
      <c r="C7" s="100"/>
      <c r="D7" s="100"/>
      <c r="E7" s="100"/>
      <c r="F7" s="63">
        <v>5</v>
      </c>
      <c r="G7" s="64"/>
      <c r="H7" s="65" t="str">
        <f>IFERROR(VLOOKUP(G7,'Competitor List'!B:I,8,),"&lt;&lt; Use Dropdown")</f>
        <v>&lt;&lt; Use Dropdown</v>
      </c>
      <c r="I7" s="58"/>
    </row>
    <row r="8" spans="1:9" ht="14.25" customHeight="1">
      <c r="A8" s="1"/>
      <c r="B8" s="85"/>
      <c r="C8" s="100"/>
      <c r="D8" s="100"/>
      <c r="E8" s="100"/>
      <c r="F8" s="63">
        <v>6</v>
      </c>
      <c r="G8" s="64"/>
      <c r="H8" s="65" t="str">
        <f>IFERROR(VLOOKUP(G8,'Competitor List'!B:I,8,),"&lt;&lt; Use Dropdown")</f>
        <v>&lt;&lt; Use Dropdown</v>
      </c>
      <c r="I8" s="58"/>
    </row>
    <row r="9" spans="1:9" ht="14.25" customHeight="1">
      <c r="A9" s="1"/>
      <c r="B9" s="85"/>
      <c r="C9" s="100"/>
      <c r="D9" s="100"/>
      <c r="E9" s="100"/>
      <c r="F9" s="63">
        <v>7</v>
      </c>
      <c r="G9" s="64"/>
      <c r="H9" s="65" t="str">
        <f>IFERROR(VLOOKUP(G9,'Competitor List'!B:I,8,),"&lt;&lt; Use Dropdown")</f>
        <v>&lt;&lt; Use Dropdown</v>
      </c>
      <c r="I9" s="58"/>
    </row>
    <row r="10" spans="1:9" ht="14.25" customHeight="1">
      <c r="A10" s="1"/>
      <c r="B10" s="85"/>
      <c r="C10" s="100"/>
      <c r="D10" s="100"/>
      <c r="E10" s="100"/>
      <c r="F10" s="63" t="s">
        <v>137</v>
      </c>
      <c r="G10" s="64"/>
      <c r="H10" s="65" t="str">
        <f>IFERROR(VLOOKUP(G10,'Competitor List'!B:I,8,),"&lt;&lt; Use Dropdown")</f>
        <v>&lt;&lt; Use Dropdown</v>
      </c>
      <c r="I10" s="58"/>
    </row>
    <row r="11" spans="1:9" ht="14.25" customHeight="1">
      <c r="A11" s="1"/>
      <c r="B11" s="98"/>
      <c r="C11" s="101"/>
      <c r="D11" s="101"/>
      <c r="E11" s="101"/>
      <c r="F11" s="67" t="s">
        <v>138</v>
      </c>
      <c r="G11" s="64"/>
      <c r="H11" s="65"/>
      <c r="I11" s="58"/>
    </row>
    <row r="12" spans="1:9" ht="14.25" customHeight="1">
      <c r="A12" s="1"/>
      <c r="B12" s="59" t="s">
        <v>16</v>
      </c>
      <c r="C12" s="60" t="s">
        <v>117</v>
      </c>
      <c r="D12" s="60" t="s">
        <v>133</v>
      </c>
      <c r="E12" s="60" t="s">
        <v>134</v>
      </c>
      <c r="F12" s="60" t="s">
        <v>135</v>
      </c>
      <c r="G12" s="61"/>
      <c r="H12" s="65"/>
      <c r="I12" s="58"/>
    </row>
    <row r="13" spans="1:9" ht="14.25" customHeight="1">
      <c r="A13" s="57"/>
      <c r="B13" s="97"/>
      <c r="C13" s="99" t="s">
        <v>129</v>
      </c>
      <c r="D13" s="99"/>
      <c r="E13" s="99"/>
      <c r="F13" s="63" t="s">
        <v>136</v>
      </c>
      <c r="G13" s="64"/>
      <c r="H13" s="65" t="str">
        <f>IFERROR(VLOOKUP(G13,'Competitor List'!B:I,8,),"&lt;&lt; Use Dropdown")</f>
        <v>&lt;&lt; Use Dropdown</v>
      </c>
      <c r="I13" s="66">
        <f>SUM(H12:H21)</f>
        <v>0</v>
      </c>
    </row>
    <row r="14" spans="1:9" ht="14.25" customHeight="1">
      <c r="A14" s="57"/>
      <c r="B14" s="85"/>
      <c r="C14" s="100"/>
      <c r="D14" s="100"/>
      <c r="E14" s="100"/>
      <c r="F14" s="63">
        <v>2</v>
      </c>
      <c r="G14" s="64"/>
      <c r="H14" s="65" t="str">
        <f>IFERROR(VLOOKUP(G14,'Competitor List'!B:I,8,),"&lt;&lt; Use Dropdown")</f>
        <v>&lt;&lt; Use Dropdown</v>
      </c>
      <c r="I14" s="58"/>
    </row>
    <row r="15" spans="1:9" ht="14.25" customHeight="1">
      <c r="A15" s="57"/>
      <c r="B15" s="85"/>
      <c r="C15" s="100"/>
      <c r="D15" s="100"/>
      <c r="E15" s="100"/>
      <c r="F15" s="63">
        <v>3</v>
      </c>
      <c r="G15" s="68"/>
      <c r="H15" s="65" t="str">
        <f>IFERROR(VLOOKUP(G15,'Competitor List'!B:I,8,),"&lt;&lt; Use Dropdown")</f>
        <v>&lt;&lt; Use Dropdown</v>
      </c>
      <c r="I15" s="58"/>
    </row>
    <row r="16" spans="1:9" ht="14.25" customHeight="1">
      <c r="A16" s="57"/>
      <c r="B16" s="85"/>
      <c r="C16" s="100"/>
      <c r="D16" s="100"/>
      <c r="E16" s="100"/>
      <c r="F16" s="63">
        <v>4</v>
      </c>
      <c r="G16" s="68"/>
      <c r="H16" s="65" t="str">
        <f>IFERROR(VLOOKUP(G16,'Competitor List'!B:I,8,),"&lt;&lt; Use Dropdown")</f>
        <v>&lt;&lt; Use Dropdown</v>
      </c>
      <c r="I16" s="58"/>
    </row>
    <row r="17" spans="1:9" ht="14.25" customHeight="1">
      <c r="A17" s="57"/>
      <c r="B17" s="85"/>
      <c r="C17" s="100"/>
      <c r="D17" s="100"/>
      <c r="E17" s="100"/>
      <c r="F17" s="63">
        <v>5</v>
      </c>
      <c r="G17" s="68"/>
      <c r="H17" s="65" t="str">
        <f>IFERROR(VLOOKUP(G17,'Competitor List'!B:I,8,),"&lt;&lt; Use Dropdown")</f>
        <v>&lt;&lt; Use Dropdown</v>
      </c>
      <c r="I17" s="58"/>
    </row>
    <row r="18" spans="1:9" ht="14.25" customHeight="1">
      <c r="A18" s="57"/>
      <c r="B18" s="85"/>
      <c r="C18" s="100"/>
      <c r="D18" s="100"/>
      <c r="E18" s="100"/>
      <c r="F18" s="63">
        <v>6</v>
      </c>
      <c r="G18" s="68"/>
      <c r="H18" s="65" t="str">
        <f>IFERROR(VLOOKUP(G18,'Competitor List'!B:I,8,),"&lt;&lt; Use Dropdown")</f>
        <v>&lt;&lt; Use Dropdown</v>
      </c>
      <c r="I18" s="58"/>
    </row>
    <row r="19" spans="1:9" ht="14.25" customHeight="1">
      <c r="A19" s="57"/>
      <c r="B19" s="85"/>
      <c r="C19" s="100"/>
      <c r="D19" s="100"/>
      <c r="E19" s="100"/>
      <c r="F19" s="63">
        <v>7</v>
      </c>
      <c r="G19" s="68"/>
      <c r="H19" s="65" t="str">
        <f>IFERROR(VLOOKUP(G19,'Competitor List'!B:I,8,),"&lt;&lt; Use Dropdown")</f>
        <v>&lt;&lt; Use Dropdown</v>
      </c>
      <c r="I19" s="58"/>
    </row>
    <row r="20" spans="1:9" ht="14.25" customHeight="1">
      <c r="A20" s="57"/>
      <c r="B20" s="85"/>
      <c r="C20" s="100"/>
      <c r="D20" s="100"/>
      <c r="E20" s="100"/>
      <c r="F20" s="63" t="s">
        <v>137</v>
      </c>
      <c r="G20" s="68"/>
      <c r="H20" s="65" t="str">
        <f>IFERROR(VLOOKUP(G20,'Competitor List'!B:I,8,),"&lt;&lt; Use Dropdown")</f>
        <v>&lt;&lt; Use Dropdown</v>
      </c>
      <c r="I20" s="58"/>
    </row>
    <row r="21" spans="1:9" ht="14.25" customHeight="1">
      <c r="A21" s="57"/>
      <c r="B21" s="98"/>
      <c r="C21" s="101"/>
      <c r="D21" s="101"/>
      <c r="E21" s="101"/>
      <c r="F21" s="67" t="s">
        <v>138</v>
      </c>
      <c r="G21" s="68"/>
      <c r="H21" s="65"/>
      <c r="I21" s="58"/>
    </row>
    <row r="22" spans="1:9" ht="14.25" customHeight="1">
      <c r="A22" s="1"/>
      <c r="B22" s="59" t="s">
        <v>16</v>
      </c>
      <c r="C22" s="60" t="s">
        <v>117</v>
      </c>
      <c r="D22" s="60" t="s">
        <v>133</v>
      </c>
      <c r="E22" s="60" t="s">
        <v>134</v>
      </c>
      <c r="F22" s="60" t="s">
        <v>135</v>
      </c>
      <c r="G22" s="61"/>
      <c r="H22" s="62"/>
      <c r="I22" s="58"/>
    </row>
    <row r="23" spans="1:9" ht="14.25" customHeight="1">
      <c r="A23" s="57"/>
      <c r="B23" s="97"/>
      <c r="C23" s="99"/>
      <c r="D23" s="99"/>
      <c r="E23" s="99"/>
      <c r="F23" s="63" t="s">
        <v>136</v>
      </c>
      <c r="G23" s="64"/>
      <c r="H23" s="65" t="str">
        <f>IFERROR(VLOOKUP(G23,'Competitor List'!B:I,8,),"&lt;&lt; Use Dropdown")</f>
        <v>&lt;&lt; Use Dropdown</v>
      </c>
      <c r="I23" s="66">
        <f>SUM(H22:H31)</f>
        <v>0</v>
      </c>
    </row>
    <row r="24" spans="1:9" ht="14.25" customHeight="1">
      <c r="A24" s="57"/>
      <c r="B24" s="85"/>
      <c r="C24" s="100"/>
      <c r="D24" s="100"/>
      <c r="E24" s="100"/>
      <c r="F24" s="63">
        <v>2</v>
      </c>
      <c r="G24" s="64"/>
      <c r="H24" s="65" t="str">
        <f>IFERROR(VLOOKUP(G24,'Competitor List'!B:I,8,),"&lt;&lt; Use Dropdown")</f>
        <v>&lt;&lt; Use Dropdown</v>
      </c>
      <c r="I24" s="58"/>
    </row>
    <row r="25" spans="1:9" ht="14.25" customHeight="1">
      <c r="A25" s="57"/>
      <c r="B25" s="85"/>
      <c r="C25" s="100"/>
      <c r="D25" s="100"/>
      <c r="E25" s="100"/>
      <c r="F25" s="63">
        <v>3</v>
      </c>
      <c r="G25" s="68"/>
      <c r="H25" s="65" t="str">
        <f>IFERROR(VLOOKUP(G25,'Competitor List'!B:I,8,),"&lt;&lt; Use Dropdown")</f>
        <v>&lt;&lt; Use Dropdown</v>
      </c>
      <c r="I25" s="58"/>
    </row>
    <row r="26" spans="1:9" ht="14.25" customHeight="1">
      <c r="A26" s="57"/>
      <c r="B26" s="85"/>
      <c r="C26" s="100"/>
      <c r="D26" s="100"/>
      <c r="E26" s="100"/>
      <c r="F26" s="63">
        <v>4</v>
      </c>
      <c r="G26" s="68"/>
      <c r="H26" s="65" t="str">
        <f>IFERROR(VLOOKUP(G26,'Competitor List'!B:I,8,),"&lt;&lt; Use Dropdown")</f>
        <v>&lt;&lt; Use Dropdown</v>
      </c>
      <c r="I26" s="58"/>
    </row>
    <row r="27" spans="1:9" ht="14.25" customHeight="1">
      <c r="A27" s="57"/>
      <c r="B27" s="85"/>
      <c r="C27" s="100"/>
      <c r="D27" s="100"/>
      <c r="E27" s="100"/>
      <c r="F27" s="63">
        <v>5</v>
      </c>
      <c r="G27" s="68"/>
      <c r="H27" s="65" t="str">
        <f>IFERROR(VLOOKUP(G27,'Competitor List'!B:I,8,),"&lt;&lt; Use Dropdown")</f>
        <v>&lt;&lt; Use Dropdown</v>
      </c>
      <c r="I27" s="58"/>
    </row>
    <row r="28" spans="1:9" ht="14.25" customHeight="1">
      <c r="A28" s="57"/>
      <c r="B28" s="85"/>
      <c r="C28" s="100"/>
      <c r="D28" s="100"/>
      <c r="E28" s="100"/>
      <c r="F28" s="63">
        <v>6</v>
      </c>
      <c r="G28" s="68"/>
      <c r="H28" s="65" t="str">
        <f>IFERROR(VLOOKUP(G28,'Competitor List'!B:I,8,),"&lt;&lt; Use Dropdown")</f>
        <v>&lt;&lt; Use Dropdown</v>
      </c>
      <c r="I28" s="58"/>
    </row>
    <row r="29" spans="1:9" ht="14.25" customHeight="1">
      <c r="A29" s="57"/>
      <c r="B29" s="85"/>
      <c r="C29" s="100"/>
      <c r="D29" s="100"/>
      <c r="E29" s="100"/>
      <c r="F29" s="63">
        <v>7</v>
      </c>
      <c r="G29" s="68"/>
      <c r="H29" s="65" t="str">
        <f>IFERROR(VLOOKUP(G29,'Competitor List'!B:I,8,),"&lt;&lt; Use Dropdown")</f>
        <v>&lt;&lt; Use Dropdown</v>
      </c>
      <c r="I29" s="58"/>
    </row>
    <row r="30" spans="1:9" ht="14.25" customHeight="1">
      <c r="A30" s="57"/>
      <c r="B30" s="85"/>
      <c r="C30" s="100"/>
      <c r="D30" s="100"/>
      <c r="E30" s="100"/>
      <c r="F30" s="63" t="s">
        <v>137</v>
      </c>
      <c r="G30" s="68"/>
      <c r="H30" s="65" t="str">
        <f>IFERROR(VLOOKUP(G30,'Competitor List'!B:I,8,),"&lt;&lt; Use Dropdown")</f>
        <v>&lt;&lt; Use Dropdown</v>
      </c>
      <c r="I30" s="58"/>
    </row>
    <row r="31" spans="1:9" ht="14.25" customHeight="1">
      <c r="A31" s="57"/>
      <c r="B31" s="98"/>
      <c r="C31" s="101"/>
      <c r="D31" s="101"/>
      <c r="E31" s="101"/>
      <c r="F31" s="67" t="s">
        <v>138</v>
      </c>
      <c r="G31" s="68"/>
      <c r="H31" s="65"/>
      <c r="I31" s="58"/>
    </row>
    <row r="32" spans="1:9" ht="14.25" customHeight="1">
      <c r="A32" s="1"/>
      <c r="B32" s="59" t="s">
        <v>16</v>
      </c>
      <c r="C32" s="60" t="s">
        <v>117</v>
      </c>
      <c r="D32" s="60" t="s">
        <v>133</v>
      </c>
      <c r="E32" s="60" t="s">
        <v>134</v>
      </c>
      <c r="F32" s="60" t="s">
        <v>135</v>
      </c>
      <c r="G32" s="61"/>
      <c r="H32" s="62"/>
      <c r="I32" s="58"/>
    </row>
    <row r="33" spans="1:9" ht="14.25" customHeight="1">
      <c r="A33" s="57"/>
      <c r="B33" s="97"/>
      <c r="C33" s="99"/>
      <c r="D33" s="99"/>
      <c r="E33" s="99"/>
      <c r="F33" s="63" t="s">
        <v>136</v>
      </c>
      <c r="G33" s="64"/>
      <c r="H33" s="65" t="str">
        <f>IFERROR(VLOOKUP(G33,'Competitor List'!B:I,8,),"&lt;&lt; Use Dropdown")</f>
        <v>&lt;&lt; Use Dropdown</v>
      </c>
      <c r="I33" s="66">
        <f>SUM(H32:H41)</f>
        <v>0</v>
      </c>
    </row>
    <row r="34" spans="1:9" ht="14.25" customHeight="1">
      <c r="A34" s="57"/>
      <c r="B34" s="85"/>
      <c r="C34" s="100"/>
      <c r="D34" s="100"/>
      <c r="E34" s="100"/>
      <c r="F34" s="63">
        <v>2</v>
      </c>
      <c r="G34" s="64"/>
      <c r="H34" s="65" t="str">
        <f>IFERROR(VLOOKUP(G34,'Competitor List'!B:I,8,),"&lt;&lt; Use Dropdown")</f>
        <v>&lt;&lt; Use Dropdown</v>
      </c>
      <c r="I34" s="58"/>
    </row>
    <row r="35" spans="1:9" ht="14.25" customHeight="1">
      <c r="A35" s="57"/>
      <c r="B35" s="85"/>
      <c r="C35" s="100"/>
      <c r="D35" s="100"/>
      <c r="E35" s="100"/>
      <c r="F35" s="63">
        <v>3</v>
      </c>
      <c r="G35" s="68"/>
      <c r="H35" s="65" t="str">
        <f>IFERROR(VLOOKUP(G35,'Competitor List'!B:I,8,),"&lt;&lt; Use Dropdown")</f>
        <v>&lt;&lt; Use Dropdown</v>
      </c>
      <c r="I35" s="58"/>
    </row>
    <row r="36" spans="1:9" ht="14.25" customHeight="1">
      <c r="A36" s="57"/>
      <c r="B36" s="85"/>
      <c r="C36" s="100"/>
      <c r="D36" s="100"/>
      <c r="E36" s="100"/>
      <c r="F36" s="63">
        <v>4</v>
      </c>
      <c r="G36" s="68"/>
      <c r="H36" s="65" t="str">
        <f>IFERROR(VLOOKUP(G36,'Competitor List'!B:I,8,),"&lt;&lt; Use Dropdown")</f>
        <v>&lt;&lt; Use Dropdown</v>
      </c>
      <c r="I36" s="58"/>
    </row>
    <row r="37" spans="1:9" ht="14.25" customHeight="1">
      <c r="A37" s="57"/>
      <c r="B37" s="85"/>
      <c r="C37" s="100"/>
      <c r="D37" s="100"/>
      <c r="E37" s="100"/>
      <c r="F37" s="63">
        <v>5</v>
      </c>
      <c r="G37" s="68"/>
      <c r="H37" s="65" t="str">
        <f>IFERROR(VLOOKUP(G37,'Competitor List'!B:I,8,),"&lt;&lt; Use Dropdown")</f>
        <v>&lt;&lt; Use Dropdown</v>
      </c>
      <c r="I37" s="58"/>
    </row>
    <row r="38" spans="1:9" ht="14.25" customHeight="1">
      <c r="A38" s="57"/>
      <c r="B38" s="85"/>
      <c r="C38" s="100"/>
      <c r="D38" s="100"/>
      <c r="E38" s="100"/>
      <c r="F38" s="63">
        <v>6</v>
      </c>
      <c r="G38" s="68"/>
      <c r="H38" s="65" t="str">
        <f>IFERROR(VLOOKUP(G38,'Competitor List'!B:I,8,),"&lt;&lt; Use Dropdown")</f>
        <v>&lt;&lt; Use Dropdown</v>
      </c>
      <c r="I38" s="58"/>
    </row>
    <row r="39" spans="1:9" ht="14.25" customHeight="1">
      <c r="A39" s="57"/>
      <c r="B39" s="85"/>
      <c r="C39" s="100"/>
      <c r="D39" s="100"/>
      <c r="E39" s="100"/>
      <c r="F39" s="63">
        <v>7</v>
      </c>
      <c r="G39" s="68"/>
      <c r="H39" s="65" t="str">
        <f>IFERROR(VLOOKUP(G39,'Competitor List'!B:I,8,),"&lt;&lt; Use Dropdown")</f>
        <v>&lt;&lt; Use Dropdown</v>
      </c>
      <c r="I39" s="58"/>
    </row>
    <row r="40" spans="1:9" ht="14.25" customHeight="1">
      <c r="A40" s="57"/>
      <c r="B40" s="85"/>
      <c r="C40" s="100"/>
      <c r="D40" s="100"/>
      <c r="E40" s="100"/>
      <c r="F40" s="63" t="s">
        <v>137</v>
      </c>
      <c r="G40" s="68"/>
      <c r="H40" s="65" t="str">
        <f>IFERROR(VLOOKUP(G40,'Competitor List'!B:I,8,),"&lt;&lt; Use Dropdown")</f>
        <v>&lt;&lt; Use Dropdown</v>
      </c>
      <c r="I40" s="58"/>
    </row>
    <row r="41" spans="1:9" ht="14.25" customHeight="1">
      <c r="A41" s="57"/>
      <c r="B41" s="98"/>
      <c r="C41" s="101"/>
      <c r="D41" s="101"/>
      <c r="E41" s="101"/>
      <c r="F41" s="67" t="s">
        <v>138</v>
      </c>
      <c r="G41" s="68"/>
      <c r="H41" s="65"/>
      <c r="I41" s="58"/>
    </row>
    <row r="42" spans="1:9" ht="14.25" customHeight="1">
      <c r="A42" s="1"/>
      <c r="B42" s="59" t="s">
        <v>16</v>
      </c>
      <c r="C42" s="60" t="s">
        <v>117</v>
      </c>
      <c r="D42" s="60" t="s">
        <v>133</v>
      </c>
      <c r="E42" s="60" t="s">
        <v>134</v>
      </c>
      <c r="F42" s="60" t="s">
        <v>135</v>
      </c>
      <c r="G42" s="61"/>
      <c r="H42" s="62"/>
      <c r="I42" s="58"/>
    </row>
    <row r="43" spans="1:9" ht="14.25" customHeight="1">
      <c r="A43" s="57"/>
      <c r="B43" s="97"/>
      <c r="C43" s="99"/>
      <c r="D43" s="99"/>
      <c r="E43" s="99"/>
      <c r="F43" s="63" t="s">
        <v>136</v>
      </c>
      <c r="G43" s="64"/>
      <c r="H43" s="65" t="str">
        <f>IFERROR(VLOOKUP(G43,'Competitor List'!B:I,8,),"&lt;&lt; Use Dropdown")</f>
        <v>&lt;&lt; Use Dropdown</v>
      </c>
      <c r="I43" s="66">
        <f>SUM(H42:H51)</f>
        <v>0</v>
      </c>
    </row>
    <row r="44" spans="1:9" ht="14.25" customHeight="1">
      <c r="A44" s="57"/>
      <c r="B44" s="85"/>
      <c r="C44" s="100"/>
      <c r="D44" s="100"/>
      <c r="E44" s="100"/>
      <c r="F44" s="63">
        <v>2</v>
      </c>
      <c r="G44" s="64"/>
      <c r="H44" s="65" t="str">
        <f>IFERROR(VLOOKUP(G44,'Competitor List'!B:I,8,),"&lt;&lt; Use Dropdown")</f>
        <v>&lt;&lt; Use Dropdown</v>
      </c>
      <c r="I44" s="58"/>
    </row>
    <row r="45" spans="1:9" ht="14.25" customHeight="1">
      <c r="A45" s="57"/>
      <c r="B45" s="85"/>
      <c r="C45" s="100"/>
      <c r="D45" s="100"/>
      <c r="E45" s="100"/>
      <c r="F45" s="63">
        <v>3</v>
      </c>
      <c r="G45" s="68"/>
      <c r="H45" s="65" t="str">
        <f>IFERROR(VLOOKUP(G45,'Competitor List'!B:I,8,),"&lt;&lt; Use Dropdown")</f>
        <v>&lt;&lt; Use Dropdown</v>
      </c>
      <c r="I45" s="58"/>
    </row>
    <row r="46" spans="1:9" ht="14.25" customHeight="1">
      <c r="A46" s="57"/>
      <c r="B46" s="85"/>
      <c r="C46" s="100"/>
      <c r="D46" s="100"/>
      <c r="E46" s="100"/>
      <c r="F46" s="63">
        <v>4</v>
      </c>
      <c r="G46" s="68"/>
      <c r="H46" s="65" t="str">
        <f>IFERROR(VLOOKUP(G46,'Competitor List'!B:I,8,),"&lt;&lt; Use Dropdown")</f>
        <v>&lt;&lt; Use Dropdown</v>
      </c>
      <c r="I46" s="58"/>
    </row>
    <row r="47" spans="1:9" ht="14.25" customHeight="1">
      <c r="A47" s="57"/>
      <c r="B47" s="85"/>
      <c r="C47" s="100"/>
      <c r="D47" s="100"/>
      <c r="E47" s="100"/>
      <c r="F47" s="63">
        <v>5</v>
      </c>
      <c r="G47" s="68"/>
      <c r="H47" s="65" t="str">
        <f>IFERROR(VLOOKUP(G47,'Competitor List'!B:I,8,),"&lt;&lt; Use Dropdown")</f>
        <v>&lt;&lt; Use Dropdown</v>
      </c>
      <c r="I47" s="58"/>
    </row>
    <row r="48" spans="1:9" ht="14.25" customHeight="1">
      <c r="A48" s="57"/>
      <c r="B48" s="85"/>
      <c r="C48" s="100"/>
      <c r="D48" s="100"/>
      <c r="E48" s="100"/>
      <c r="F48" s="63">
        <v>6</v>
      </c>
      <c r="G48" s="68"/>
      <c r="H48" s="65" t="str">
        <f>IFERROR(VLOOKUP(G48,'Competitor List'!B:I,8,),"&lt;&lt; Use Dropdown")</f>
        <v>&lt;&lt; Use Dropdown</v>
      </c>
      <c r="I48" s="58"/>
    </row>
    <row r="49" spans="1:9" ht="14.25" customHeight="1">
      <c r="A49" s="57"/>
      <c r="B49" s="85"/>
      <c r="C49" s="100"/>
      <c r="D49" s="100"/>
      <c r="E49" s="100"/>
      <c r="F49" s="63">
        <v>7</v>
      </c>
      <c r="G49" s="68"/>
      <c r="H49" s="65" t="str">
        <f>IFERROR(VLOOKUP(G49,'Competitor List'!B:I,8,),"&lt;&lt; Use Dropdown")</f>
        <v>&lt;&lt; Use Dropdown</v>
      </c>
      <c r="I49" s="58"/>
    </row>
    <row r="50" spans="1:9" ht="14.25" customHeight="1">
      <c r="A50" s="57"/>
      <c r="B50" s="85"/>
      <c r="C50" s="100"/>
      <c r="D50" s="100"/>
      <c r="E50" s="100"/>
      <c r="F50" s="63" t="s">
        <v>137</v>
      </c>
      <c r="G50" s="68"/>
      <c r="H50" s="65" t="str">
        <f>IFERROR(VLOOKUP(G50,'Competitor List'!B:I,8,),"&lt;&lt; Use Dropdown")</f>
        <v>&lt;&lt; Use Dropdown</v>
      </c>
      <c r="I50" s="58"/>
    </row>
    <row r="51" spans="1:9" ht="14.25" customHeight="1">
      <c r="A51" s="57"/>
      <c r="B51" s="98"/>
      <c r="C51" s="101"/>
      <c r="D51" s="101"/>
      <c r="E51" s="101"/>
      <c r="F51" s="67" t="s">
        <v>138</v>
      </c>
      <c r="G51" s="68"/>
      <c r="H51" s="65"/>
      <c r="I51" s="58"/>
    </row>
    <row r="52" spans="1:9" ht="14.25" customHeight="1">
      <c r="A52" s="1"/>
      <c r="B52" s="59" t="s">
        <v>16</v>
      </c>
      <c r="C52" s="60" t="s">
        <v>117</v>
      </c>
      <c r="D52" s="60" t="s">
        <v>133</v>
      </c>
      <c r="E52" s="60" t="s">
        <v>134</v>
      </c>
      <c r="F52" s="60" t="s">
        <v>135</v>
      </c>
      <c r="G52" s="61"/>
      <c r="H52" s="62"/>
      <c r="I52" s="58"/>
    </row>
    <row r="53" spans="1:9" ht="14.25" customHeight="1">
      <c r="A53" s="57"/>
      <c r="B53" s="97"/>
      <c r="C53" s="99"/>
      <c r="D53" s="99"/>
      <c r="E53" s="99"/>
      <c r="F53" s="63" t="s">
        <v>136</v>
      </c>
      <c r="G53" s="64"/>
      <c r="H53" s="65" t="str">
        <f>IFERROR(VLOOKUP(G53,'Competitor List'!B:I,8,),"&lt;&lt; Use Dropdown")</f>
        <v>&lt;&lt; Use Dropdown</v>
      </c>
      <c r="I53" s="66">
        <f>SUM(H52:H61)</f>
        <v>0</v>
      </c>
    </row>
    <row r="54" spans="1:9" ht="14.25" customHeight="1">
      <c r="A54" s="57"/>
      <c r="B54" s="85"/>
      <c r="C54" s="100"/>
      <c r="D54" s="100"/>
      <c r="E54" s="100"/>
      <c r="F54" s="63">
        <v>2</v>
      </c>
      <c r="G54" s="64"/>
      <c r="H54" s="65" t="str">
        <f>IFERROR(VLOOKUP(G54,'Competitor List'!B:I,8,),"&lt;&lt; Use Dropdown")</f>
        <v>&lt;&lt; Use Dropdown</v>
      </c>
      <c r="I54" s="58"/>
    </row>
    <row r="55" spans="1:9" ht="14.25" customHeight="1">
      <c r="A55" s="57"/>
      <c r="B55" s="85"/>
      <c r="C55" s="100"/>
      <c r="D55" s="100"/>
      <c r="E55" s="100"/>
      <c r="F55" s="63">
        <v>3</v>
      </c>
      <c r="G55" s="68"/>
      <c r="H55" s="65" t="str">
        <f>IFERROR(VLOOKUP(G55,'Competitor List'!B:I,8,),"&lt;&lt; Use Dropdown")</f>
        <v>&lt;&lt; Use Dropdown</v>
      </c>
      <c r="I55" s="58"/>
    </row>
    <row r="56" spans="1:9" ht="14.25" customHeight="1">
      <c r="A56" s="57"/>
      <c r="B56" s="85"/>
      <c r="C56" s="100"/>
      <c r="D56" s="100"/>
      <c r="E56" s="100"/>
      <c r="F56" s="63">
        <v>4</v>
      </c>
      <c r="G56" s="68"/>
      <c r="H56" s="65" t="str">
        <f>IFERROR(VLOOKUP(G56,'Competitor List'!B:I,8,),"&lt;&lt; Use Dropdown")</f>
        <v>&lt;&lt; Use Dropdown</v>
      </c>
      <c r="I56" s="58"/>
    </row>
    <row r="57" spans="1:9" ht="14.25" customHeight="1">
      <c r="A57" s="57"/>
      <c r="B57" s="85"/>
      <c r="C57" s="100"/>
      <c r="D57" s="100"/>
      <c r="E57" s="100"/>
      <c r="F57" s="63">
        <v>5</v>
      </c>
      <c r="G57" s="68"/>
      <c r="H57" s="65" t="str">
        <f>IFERROR(VLOOKUP(G57,'Competitor List'!B:I,8,),"&lt;&lt; Use Dropdown")</f>
        <v>&lt;&lt; Use Dropdown</v>
      </c>
      <c r="I57" s="58"/>
    </row>
    <row r="58" spans="1:9" ht="14.25" customHeight="1">
      <c r="A58" s="57"/>
      <c r="B58" s="85"/>
      <c r="C58" s="100"/>
      <c r="D58" s="100"/>
      <c r="E58" s="100"/>
      <c r="F58" s="63">
        <v>6</v>
      </c>
      <c r="G58" s="68"/>
      <c r="H58" s="65" t="str">
        <f>IFERROR(VLOOKUP(G58,'Competitor List'!B:I,8,),"&lt;&lt; Use Dropdown")</f>
        <v>&lt;&lt; Use Dropdown</v>
      </c>
      <c r="I58" s="58"/>
    </row>
    <row r="59" spans="1:9" ht="14.25" customHeight="1">
      <c r="A59" s="57"/>
      <c r="B59" s="85"/>
      <c r="C59" s="100"/>
      <c r="D59" s="100"/>
      <c r="E59" s="100"/>
      <c r="F59" s="63">
        <v>7</v>
      </c>
      <c r="G59" s="68"/>
      <c r="H59" s="65" t="str">
        <f>IFERROR(VLOOKUP(G59,'Competitor List'!B:I,8,),"&lt;&lt; Use Dropdown")</f>
        <v>&lt;&lt; Use Dropdown</v>
      </c>
      <c r="I59" s="58"/>
    </row>
    <row r="60" spans="1:9" ht="14.25" customHeight="1">
      <c r="A60" s="57"/>
      <c r="B60" s="85"/>
      <c r="C60" s="100"/>
      <c r="D60" s="100"/>
      <c r="E60" s="100"/>
      <c r="F60" s="63" t="s">
        <v>137</v>
      </c>
      <c r="G60" s="68"/>
      <c r="H60" s="65" t="str">
        <f>IFERROR(VLOOKUP(G60,'Competitor List'!B:I,8,),"&lt;&lt; Use Dropdown")</f>
        <v>&lt;&lt; Use Dropdown</v>
      </c>
      <c r="I60" s="58"/>
    </row>
    <row r="61" spans="1:9" ht="14.25" customHeight="1">
      <c r="A61" s="57"/>
      <c r="B61" s="98"/>
      <c r="C61" s="101"/>
      <c r="D61" s="101"/>
      <c r="E61" s="101"/>
      <c r="F61" s="67" t="s">
        <v>138</v>
      </c>
      <c r="G61" s="68"/>
      <c r="H61" s="65"/>
      <c r="I61" s="58"/>
    </row>
    <row r="62" spans="1:9" ht="14.25" customHeight="1">
      <c r="A62" s="1"/>
      <c r="B62" s="59" t="s">
        <v>16</v>
      </c>
      <c r="C62" s="60" t="s">
        <v>117</v>
      </c>
      <c r="D62" s="60" t="s">
        <v>133</v>
      </c>
      <c r="E62" s="60" t="s">
        <v>134</v>
      </c>
      <c r="F62" s="60" t="s">
        <v>135</v>
      </c>
      <c r="G62" s="61"/>
      <c r="H62" s="62"/>
      <c r="I62" s="58"/>
    </row>
    <row r="63" spans="1:9" ht="14.25" customHeight="1">
      <c r="A63" s="57"/>
      <c r="B63" s="97"/>
      <c r="C63" s="99"/>
      <c r="D63" s="99"/>
      <c r="E63" s="99"/>
      <c r="F63" s="63" t="s">
        <v>136</v>
      </c>
      <c r="G63" s="64"/>
      <c r="H63" s="65" t="str">
        <f>IFERROR(VLOOKUP(G63,'Competitor List'!B:I,8,),"&lt;&lt; Use Dropdown")</f>
        <v>&lt;&lt; Use Dropdown</v>
      </c>
      <c r="I63" s="66">
        <f>SUM(H62:H71)</f>
        <v>0</v>
      </c>
    </row>
    <row r="64" spans="1:9" ht="14.25" customHeight="1">
      <c r="A64" s="57"/>
      <c r="B64" s="85"/>
      <c r="C64" s="100"/>
      <c r="D64" s="100"/>
      <c r="E64" s="100"/>
      <c r="F64" s="63">
        <v>2</v>
      </c>
      <c r="G64" s="64"/>
      <c r="H64" s="65" t="str">
        <f>IFERROR(VLOOKUP(G64,'Competitor List'!B:I,8,),"&lt;&lt; Use Dropdown")</f>
        <v>&lt;&lt; Use Dropdown</v>
      </c>
      <c r="I64" s="58"/>
    </row>
    <row r="65" spans="1:9" ht="14.25" customHeight="1">
      <c r="A65" s="57"/>
      <c r="B65" s="85"/>
      <c r="C65" s="100"/>
      <c r="D65" s="100"/>
      <c r="E65" s="100"/>
      <c r="F65" s="63">
        <v>3</v>
      </c>
      <c r="G65" s="68"/>
      <c r="H65" s="65" t="str">
        <f>IFERROR(VLOOKUP(G65,'Competitor List'!B:I,8,),"&lt;&lt; Use Dropdown")</f>
        <v>&lt;&lt; Use Dropdown</v>
      </c>
      <c r="I65" s="58"/>
    </row>
    <row r="66" spans="1:9" ht="14.25" customHeight="1">
      <c r="A66" s="57"/>
      <c r="B66" s="85"/>
      <c r="C66" s="100"/>
      <c r="D66" s="100"/>
      <c r="E66" s="100"/>
      <c r="F66" s="63">
        <v>4</v>
      </c>
      <c r="G66" s="68"/>
      <c r="H66" s="65" t="str">
        <f>IFERROR(VLOOKUP(G66,'Competitor List'!B:I,8,),"&lt;&lt; Use Dropdown")</f>
        <v>&lt;&lt; Use Dropdown</v>
      </c>
      <c r="I66" s="58"/>
    </row>
    <row r="67" spans="1:9" ht="14.25" customHeight="1">
      <c r="A67" s="57"/>
      <c r="B67" s="85"/>
      <c r="C67" s="100"/>
      <c r="D67" s="100"/>
      <c r="E67" s="100"/>
      <c r="F67" s="63">
        <v>5</v>
      </c>
      <c r="G67" s="68"/>
      <c r="H67" s="65" t="str">
        <f>IFERROR(VLOOKUP(G67,'Competitor List'!B:I,8,),"&lt;&lt; Use Dropdown")</f>
        <v>&lt;&lt; Use Dropdown</v>
      </c>
      <c r="I67" s="58"/>
    </row>
    <row r="68" spans="1:9" ht="14.25" customHeight="1">
      <c r="A68" s="57"/>
      <c r="B68" s="85"/>
      <c r="C68" s="100"/>
      <c r="D68" s="100"/>
      <c r="E68" s="100"/>
      <c r="F68" s="63">
        <v>6</v>
      </c>
      <c r="G68" s="68"/>
      <c r="H68" s="65" t="str">
        <f>IFERROR(VLOOKUP(G68,'Competitor List'!B:I,8,),"&lt;&lt; Use Dropdown")</f>
        <v>&lt;&lt; Use Dropdown</v>
      </c>
      <c r="I68" s="58"/>
    </row>
    <row r="69" spans="1:9" ht="14.25" customHeight="1">
      <c r="A69" s="57"/>
      <c r="B69" s="85"/>
      <c r="C69" s="100"/>
      <c r="D69" s="100"/>
      <c r="E69" s="100"/>
      <c r="F69" s="63">
        <v>7</v>
      </c>
      <c r="G69" s="68"/>
      <c r="H69" s="65" t="str">
        <f>IFERROR(VLOOKUP(G69,'Competitor List'!B:I,8,),"&lt;&lt; Use Dropdown")</f>
        <v>&lt;&lt; Use Dropdown</v>
      </c>
      <c r="I69" s="58"/>
    </row>
    <row r="70" spans="1:9" ht="14.25" customHeight="1">
      <c r="A70" s="57"/>
      <c r="B70" s="85"/>
      <c r="C70" s="100"/>
      <c r="D70" s="100"/>
      <c r="E70" s="100"/>
      <c r="F70" s="63" t="s">
        <v>137</v>
      </c>
      <c r="G70" s="68"/>
      <c r="H70" s="65" t="str">
        <f>IFERROR(VLOOKUP(G70,'Competitor List'!B:I,8,),"&lt;&lt; Use Dropdown")</f>
        <v>&lt;&lt; Use Dropdown</v>
      </c>
      <c r="I70" s="58"/>
    </row>
    <row r="71" spans="1:9" ht="14.25" customHeight="1">
      <c r="A71" s="57"/>
      <c r="B71" s="98"/>
      <c r="C71" s="101"/>
      <c r="D71" s="101"/>
      <c r="E71" s="101"/>
      <c r="F71" s="67" t="s">
        <v>138</v>
      </c>
      <c r="G71" s="68"/>
      <c r="H71" s="65"/>
      <c r="I71" s="58"/>
    </row>
    <row r="72" spans="1:9" ht="14.25" customHeight="1">
      <c r="A72" s="1"/>
      <c r="B72" s="59" t="s">
        <v>16</v>
      </c>
      <c r="C72" s="60" t="s">
        <v>117</v>
      </c>
      <c r="D72" s="60" t="s">
        <v>133</v>
      </c>
      <c r="E72" s="60" t="s">
        <v>134</v>
      </c>
      <c r="F72" s="60" t="s">
        <v>135</v>
      </c>
      <c r="G72" s="61"/>
      <c r="H72" s="62"/>
      <c r="I72" s="58"/>
    </row>
    <row r="73" spans="1:9" ht="14.25" customHeight="1">
      <c r="A73" s="57"/>
      <c r="B73" s="97"/>
      <c r="C73" s="99"/>
      <c r="D73" s="99"/>
      <c r="E73" s="99"/>
      <c r="F73" s="63" t="s">
        <v>136</v>
      </c>
      <c r="G73" s="64"/>
      <c r="H73" s="65" t="str">
        <f>IFERROR(VLOOKUP(G73,'Competitor List'!B:I,8,),"&lt;&lt; Use Dropdown")</f>
        <v>&lt;&lt; Use Dropdown</v>
      </c>
      <c r="I73" s="66">
        <f>SUM(H72:H81)</f>
        <v>0</v>
      </c>
    </row>
    <row r="74" spans="1:9" ht="14.25" customHeight="1">
      <c r="A74" s="57"/>
      <c r="B74" s="85"/>
      <c r="C74" s="100"/>
      <c r="D74" s="100"/>
      <c r="E74" s="100"/>
      <c r="F74" s="63">
        <v>2</v>
      </c>
      <c r="G74" s="64"/>
      <c r="H74" s="65" t="str">
        <f>IFERROR(VLOOKUP(G74,'Competitor List'!B:I,8,),"&lt;&lt; Use Dropdown")</f>
        <v>&lt;&lt; Use Dropdown</v>
      </c>
      <c r="I74" s="58"/>
    </row>
    <row r="75" spans="1:9" ht="14.25" customHeight="1">
      <c r="A75" s="57"/>
      <c r="B75" s="85"/>
      <c r="C75" s="100"/>
      <c r="D75" s="100"/>
      <c r="E75" s="100"/>
      <c r="F75" s="63">
        <v>3</v>
      </c>
      <c r="G75" s="68"/>
      <c r="H75" s="65" t="str">
        <f>IFERROR(VLOOKUP(G75,'Competitor List'!B:I,8,),"&lt;&lt; Use Dropdown")</f>
        <v>&lt;&lt; Use Dropdown</v>
      </c>
      <c r="I75" s="58"/>
    </row>
    <row r="76" spans="1:9" ht="14.25" customHeight="1">
      <c r="A76" s="57"/>
      <c r="B76" s="85"/>
      <c r="C76" s="100"/>
      <c r="D76" s="100"/>
      <c r="E76" s="100"/>
      <c r="F76" s="63">
        <v>4</v>
      </c>
      <c r="G76" s="68"/>
      <c r="H76" s="65" t="str">
        <f>IFERROR(VLOOKUP(G76,'Competitor List'!B:I,8,),"&lt;&lt; Use Dropdown")</f>
        <v>&lt;&lt; Use Dropdown</v>
      </c>
      <c r="I76" s="58"/>
    </row>
    <row r="77" spans="1:9" ht="14.25" customHeight="1">
      <c r="A77" s="57"/>
      <c r="B77" s="85"/>
      <c r="C77" s="100"/>
      <c r="D77" s="100"/>
      <c r="E77" s="100"/>
      <c r="F77" s="63">
        <v>5</v>
      </c>
      <c r="G77" s="68"/>
      <c r="H77" s="65" t="str">
        <f>IFERROR(VLOOKUP(G77,'Competitor List'!B:I,8,),"&lt;&lt; Use Dropdown")</f>
        <v>&lt;&lt; Use Dropdown</v>
      </c>
      <c r="I77" s="58"/>
    </row>
    <row r="78" spans="1:9" ht="14.25" customHeight="1">
      <c r="A78" s="57"/>
      <c r="B78" s="85"/>
      <c r="C78" s="100"/>
      <c r="D78" s="100"/>
      <c r="E78" s="100"/>
      <c r="F78" s="63">
        <v>6</v>
      </c>
      <c r="G78" s="68"/>
      <c r="H78" s="65" t="str">
        <f>IFERROR(VLOOKUP(G78,'Competitor List'!B:I,8,),"&lt;&lt; Use Dropdown")</f>
        <v>&lt;&lt; Use Dropdown</v>
      </c>
      <c r="I78" s="58"/>
    </row>
    <row r="79" spans="1:9" ht="14.25" customHeight="1">
      <c r="A79" s="57"/>
      <c r="B79" s="85"/>
      <c r="C79" s="100"/>
      <c r="D79" s="100"/>
      <c r="E79" s="100"/>
      <c r="F79" s="63">
        <v>7</v>
      </c>
      <c r="G79" s="68"/>
      <c r="H79" s="65" t="str">
        <f>IFERROR(VLOOKUP(G79,'Competitor List'!B:I,8,),"&lt;&lt; Use Dropdown")</f>
        <v>&lt;&lt; Use Dropdown</v>
      </c>
      <c r="I79" s="58"/>
    </row>
    <row r="80" spans="1:9" ht="14.25" customHeight="1">
      <c r="A80" s="57"/>
      <c r="B80" s="85"/>
      <c r="C80" s="100"/>
      <c r="D80" s="100"/>
      <c r="E80" s="100"/>
      <c r="F80" s="63" t="s">
        <v>137</v>
      </c>
      <c r="G80" s="68"/>
      <c r="H80" s="65" t="str">
        <f>IFERROR(VLOOKUP(G80,'Competitor List'!B:I,8,),"&lt;&lt; Use Dropdown")</f>
        <v>&lt;&lt; Use Dropdown</v>
      </c>
      <c r="I80" s="58"/>
    </row>
    <row r="81" spans="1:9" ht="14.25" customHeight="1">
      <c r="A81" s="57"/>
      <c r="B81" s="98"/>
      <c r="C81" s="101"/>
      <c r="D81" s="101"/>
      <c r="E81" s="101"/>
      <c r="F81" s="67" t="s">
        <v>138</v>
      </c>
      <c r="G81" s="68"/>
      <c r="H81" s="65"/>
      <c r="I81" s="58"/>
    </row>
    <row r="82" spans="1:9" ht="14.25" customHeight="1">
      <c r="A82" s="1"/>
      <c r="B82" s="59" t="s">
        <v>16</v>
      </c>
      <c r="C82" s="60" t="s">
        <v>117</v>
      </c>
      <c r="D82" s="60" t="s">
        <v>133</v>
      </c>
      <c r="E82" s="60" t="s">
        <v>134</v>
      </c>
      <c r="F82" s="60" t="s">
        <v>135</v>
      </c>
      <c r="G82" s="61"/>
      <c r="H82" s="62"/>
      <c r="I82" s="58"/>
    </row>
    <row r="83" spans="1:9" ht="14.25" customHeight="1">
      <c r="A83" s="57"/>
      <c r="B83" s="97"/>
      <c r="C83" s="99"/>
      <c r="D83" s="99"/>
      <c r="E83" s="99"/>
      <c r="F83" s="63" t="s">
        <v>136</v>
      </c>
      <c r="G83" s="64"/>
      <c r="H83" s="65" t="str">
        <f>IFERROR(VLOOKUP(G83,'Competitor List'!B:I,8,),"&lt;&lt; Use Dropdown")</f>
        <v>&lt;&lt; Use Dropdown</v>
      </c>
      <c r="I83" s="66">
        <f>SUM(H82:H91)</f>
        <v>0</v>
      </c>
    </row>
    <row r="84" spans="1:9" ht="14.25" customHeight="1">
      <c r="A84" s="57"/>
      <c r="B84" s="85"/>
      <c r="C84" s="100"/>
      <c r="D84" s="100"/>
      <c r="E84" s="100"/>
      <c r="F84" s="63">
        <v>2</v>
      </c>
      <c r="G84" s="64"/>
      <c r="H84" s="65" t="str">
        <f>IFERROR(VLOOKUP(G84,'Competitor List'!B:I,8,),"&lt;&lt; Use Dropdown")</f>
        <v>&lt;&lt; Use Dropdown</v>
      </c>
      <c r="I84" s="58"/>
    </row>
    <row r="85" spans="1:9" ht="14.25" customHeight="1">
      <c r="A85" s="57"/>
      <c r="B85" s="85"/>
      <c r="C85" s="100"/>
      <c r="D85" s="100"/>
      <c r="E85" s="100"/>
      <c r="F85" s="63">
        <v>3</v>
      </c>
      <c r="G85" s="68"/>
      <c r="H85" s="65" t="str">
        <f>IFERROR(VLOOKUP(G85,'Competitor List'!B:I,8,),"&lt;&lt; Use Dropdown")</f>
        <v>&lt;&lt; Use Dropdown</v>
      </c>
      <c r="I85" s="58"/>
    </row>
    <row r="86" spans="1:9" ht="14.25" customHeight="1">
      <c r="A86" s="57"/>
      <c r="B86" s="85"/>
      <c r="C86" s="100"/>
      <c r="D86" s="100"/>
      <c r="E86" s="100"/>
      <c r="F86" s="63">
        <v>4</v>
      </c>
      <c r="G86" s="68"/>
      <c r="H86" s="65" t="str">
        <f>IFERROR(VLOOKUP(G86,'Competitor List'!B:I,8,),"&lt;&lt; Use Dropdown")</f>
        <v>&lt;&lt; Use Dropdown</v>
      </c>
      <c r="I86" s="58"/>
    </row>
    <row r="87" spans="1:9" ht="14.25" customHeight="1">
      <c r="A87" s="57"/>
      <c r="B87" s="85"/>
      <c r="C87" s="100"/>
      <c r="D87" s="100"/>
      <c r="E87" s="100"/>
      <c r="F87" s="63">
        <v>5</v>
      </c>
      <c r="G87" s="68"/>
      <c r="H87" s="65" t="str">
        <f>IFERROR(VLOOKUP(G87,'Competitor List'!B:I,8,),"&lt;&lt; Use Dropdown")</f>
        <v>&lt;&lt; Use Dropdown</v>
      </c>
      <c r="I87" s="58"/>
    </row>
    <row r="88" spans="1:9" ht="14.25" customHeight="1">
      <c r="A88" s="57"/>
      <c r="B88" s="85"/>
      <c r="C88" s="100"/>
      <c r="D88" s="100"/>
      <c r="E88" s="100"/>
      <c r="F88" s="63">
        <v>6</v>
      </c>
      <c r="G88" s="68"/>
      <c r="H88" s="65" t="str">
        <f>IFERROR(VLOOKUP(G88,'Competitor List'!B:I,8,),"&lt;&lt; Use Dropdown")</f>
        <v>&lt;&lt; Use Dropdown</v>
      </c>
      <c r="I88" s="58"/>
    </row>
    <row r="89" spans="1:9" ht="14.25" customHeight="1">
      <c r="A89" s="57"/>
      <c r="B89" s="85"/>
      <c r="C89" s="100"/>
      <c r="D89" s="100"/>
      <c r="E89" s="100"/>
      <c r="F89" s="63">
        <v>7</v>
      </c>
      <c r="G89" s="68"/>
      <c r="H89" s="65" t="str">
        <f>IFERROR(VLOOKUP(G89,'Competitor List'!B:I,8,),"&lt;&lt; Use Dropdown")</f>
        <v>&lt;&lt; Use Dropdown</v>
      </c>
      <c r="I89" s="58"/>
    </row>
    <row r="90" spans="1:9" ht="14.25" customHeight="1">
      <c r="A90" s="57"/>
      <c r="B90" s="85"/>
      <c r="C90" s="100"/>
      <c r="D90" s="100"/>
      <c r="E90" s="100"/>
      <c r="F90" s="63" t="s">
        <v>137</v>
      </c>
      <c r="G90" s="68"/>
      <c r="H90" s="65" t="str">
        <f>IFERROR(VLOOKUP(G90,'Competitor List'!B:I,8,),"&lt;&lt; Use Dropdown")</f>
        <v>&lt;&lt; Use Dropdown</v>
      </c>
      <c r="I90" s="58"/>
    </row>
    <row r="91" spans="1:9" ht="14.25" customHeight="1">
      <c r="A91" s="57"/>
      <c r="B91" s="98"/>
      <c r="C91" s="101"/>
      <c r="D91" s="101"/>
      <c r="E91" s="101"/>
      <c r="F91" s="67" t="s">
        <v>138</v>
      </c>
      <c r="G91" s="68"/>
      <c r="H91" s="65"/>
      <c r="I91" s="58"/>
    </row>
    <row r="92" spans="1:9" ht="14.25" customHeight="1">
      <c r="A92" s="1"/>
      <c r="B92" s="59" t="s">
        <v>16</v>
      </c>
      <c r="C92" s="60" t="s">
        <v>117</v>
      </c>
      <c r="D92" s="60" t="s">
        <v>133</v>
      </c>
      <c r="E92" s="60" t="s">
        <v>134</v>
      </c>
      <c r="F92" s="60" t="s">
        <v>135</v>
      </c>
      <c r="G92" s="61"/>
      <c r="H92" s="62"/>
      <c r="I92" s="58"/>
    </row>
    <row r="93" spans="1:9" ht="14.25" customHeight="1">
      <c r="A93" s="57"/>
      <c r="B93" s="97"/>
      <c r="C93" s="99"/>
      <c r="D93" s="99"/>
      <c r="E93" s="99"/>
      <c r="F93" s="63" t="s">
        <v>136</v>
      </c>
      <c r="G93" s="64"/>
      <c r="H93" s="65" t="str">
        <f>IFERROR(VLOOKUP(G93,'Competitor List'!B:I,8,),"&lt;&lt; Use Dropdown")</f>
        <v>&lt;&lt; Use Dropdown</v>
      </c>
      <c r="I93" s="66">
        <f>SUM(H92:H101)</f>
        <v>0</v>
      </c>
    </row>
    <row r="94" spans="1:9" ht="14.25" customHeight="1">
      <c r="A94" s="57"/>
      <c r="B94" s="85"/>
      <c r="C94" s="100"/>
      <c r="D94" s="100"/>
      <c r="E94" s="100"/>
      <c r="F94" s="63">
        <v>2</v>
      </c>
      <c r="G94" s="64"/>
      <c r="H94" s="65" t="str">
        <f>IFERROR(VLOOKUP(G94,'Competitor List'!B:I,8,),"&lt;&lt; Use Dropdown")</f>
        <v>&lt;&lt; Use Dropdown</v>
      </c>
      <c r="I94" s="58"/>
    </row>
    <row r="95" spans="1:9" ht="14.25" customHeight="1">
      <c r="A95" s="57"/>
      <c r="B95" s="85"/>
      <c r="C95" s="100"/>
      <c r="D95" s="100"/>
      <c r="E95" s="100"/>
      <c r="F95" s="63">
        <v>3</v>
      </c>
      <c r="G95" s="68"/>
      <c r="H95" s="65" t="str">
        <f>IFERROR(VLOOKUP(G95,'Competitor List'!B:I,8,),"&lt;&lt; Use Dropdown")</f>
        <v>&lt;&lt; Use Dropdown</v>
      </c>
      <c r="I95" s="58"/>
    </row>
    <row r="96" spans="1:9" ht="14.25" customHeight="1">
      <c r="A96" s="57"/>
      <c r="B96" s="85"/>
      <c r="C96" s="100"/>
      <c r="D96" s="100"/>
      <c r="E96" s="100"/>
      <c r="F96" s="63">
        <v>4</v>
      </c>
      <c r="G96" s="68"/>
      <c r="H96" s="65" t="str">
        <f>IFERROR(VLOOKUP(G96,'Competitor List'!B:I,8,),"&lt;&lt; Use Dropdown")</f>
        <v>&lt;&lt; Use Dropdown</v>
      </c>
      <c r="I96" s="58"/>
    </row>
    <row r="97" spans="1:9" ht="14.25" customHeight="1">
      <c r="A97" s="57"/>
      <c r="B97" s="85"/>
      <c r="C97" s="100"/>
      <c r="D97" s="100"/>
      <c r="E97" s="100"/>
      <c r="F97" s="63">
        <v>5</v>
      </c>
      <c r="G97" s="68"/>
      <c r="H97" s="65" t="str">
        <f>IFERROR(VLOOKUP(G97,'Competitor List'!B:I,8,),"&lt;&lt; Use Dropdown")</f>
        <v>&lt;&lt; Use Dropdown</v>
      </c>
      <c r="I97" s="58"/>
    </row>
    <row r="98" spans="1:9" ht="14.25" customHeight="1">
      <c r="A98" s="57"/>
      <c r="B98" s="85"/>
      <c r="C98" s="100"/>
      <c r="D98" s="100"/>
      <c r="E98" s="100"/>
      <c r="F98" s="63">
        <v>6</v>
      </c>
      <c r="G98" s="68"/>
      <c r="H98" s="65" t="str">
        <f>IFERROR(VLOOKUP(G98,'Competitor List'!B:I,8,),"&lt;&lt; Use Dropdown")</f>
        <v>&lt;&lt; Use Dropdown</v>
      </c>
      <c r="I98" s="58"/>
    </row>
    <row r="99" spans="1:9" ht="14.25" customHeight="1">
      <c r="A99" s="57"/>
      <c r="B99" s="85"/>
      <c r="C99" s="100"/>
      <c r="D99" s="100"/>
      <c r="E99" s="100"/>
      <c r="F99" s="63">
        <v>7</v>
      </c>
      <c r="G99" s="68"/>
      <c r="H99" s="65" t="str">
        <f>IFERROR(VLOOKUP(G99,'Competitor List'!B:I,8,),"&lt;&lt; Use Dropdown")</f>
        <v>&lt;&lt; Use Dropdown</v>
      </c>
      <c r="I99" s="58"/>
    </row>
    <row r="100" spans="1:9" ht="14.25" customHeight="1">
      <c r="A100" s="57"/>
      <c r="B100" s="85"/>
      <c r="C100" s="100"/>
      <c r="D100" s="100"/>
      <c r="E100" s="100"/>
      <c r="F100" s="63" t="s">
        <v>137</v>
      </c>
      <c r="G100" s="68"/>
      <c r="H100" s="65" t="str">
        <f>IFERROR(VLOOKUP(G100,'Competitor List'!B:I,8,),"&lt;&lt; Use Dropdown")</f>
        <v>&lt;&lt; Use Dropdown</v>
      </c>
      <c r="I100" s="58"/>
    </row>
    <row r="101" spans="1:9" ht="14.25" customHeight="1">
      <c r="A101" s="57"/>
      <c r="B101" s="98"/>
      <c r="C101" s="101"/>
      <c r="D101" s="101"/>
      <c r="E101" s="101"/>
      <c r="F101" s="67" t="s">
        <v>138</v>
      </c>
      <c r="G101" s="68"/>
      <c r="H101" s="65"/>
      <c r="I101" s="58"/>
    </row>
    <row r="102" spans="1:9" ht="14.25" customHeight="1">
      <c r="A102" s="1"/>
      <c r="B102" s="59" t="s">
        <v>16</v>
      </c>
      <c r="C102" s="60" t="s">
        <v>117</v>
      </c>
      <c r="D102" s="60" t="s">
        <v>133</v>
      </c>
      <c r="E102" s="60" t="s">
        <v>134</v>
      </c>
      <c r="F102" s="60" t="s">
        <v>135</v>
      </c>
      <c r="G102" s="61"/>
      <c r="H102" s="62"/>
      <c r="I102" s="58"/>
    </row>
    <row r="103" spans="1:9" ht="14.25" customHeight="1">
      <c r="A103" s="57"/>
      <c r="B103" s="97"/>
      <c r="C103" s="99"/>
      <c r="D103" s="99"/>
      <c r="E103" s="99"/>
      <c r="F103" s="63" t="s">
        <v>136</v>
      </c>
      <c r="G103" s="64"/>
      <c r="H103" s="65" t="str">
        <f>IFERROR(VLOOKUP(G103,'Competitor List'!B:I,8,),"&lt;&lt; Use Dropdown")</f>
        <v>&lt;&lt; Use Dropdown</v>
      </c>
      <c r="I103" s="66">
        <f>SUM(H102:H111)</f>
        <v>0</v>
      </c>
    </row>
    <row r="104" spans="1:9" ht="14.25" customHeight="1">
      <c r="A104" s="57"/>
      <c r="B104" s="85"/>
      <c r="C104" s="100"/>
      <c r="D104" s="100"/>
      <c r="E104" s="100"/>
      <c r="F104" s="63">
        <v>2</v>
      </c>
      <c r="G104" s="64"/>
      <c r="H104" s="65" t="str">
        <f>IFERROR(VLOOKUP(G104,'Competitor List'!B:I,8,),"&lt;&lt; Use Dropdown")</f>
        <v>&lt;&lt; Use Dropdown</v>
      </c>
      <c r="I104" s="58"/>
    </row>
    <row r="105" spans="1:9" ht="14.25" customHeight="1">
      <c r="A105" s="57"/>
      <c r="B105" s="85"/>
      <c r="C105" s="100"/>
      <c r="D105" s="100"/>
      <c r="E105" s="100"/>
      <c r="F105" s="63">
        <v>3</v>
      </c>
      <c r="G105" s="68"/>
      <c r="H105" s="65" t="str">
        <f>IFERROR(VLOOKUP(G105,'Competitor List'!B:I,8,),"&lt;&lt; Use Dropdown")</f>
        <v>&lt;&lt; Use Dropdown</v>
      </c>
      <c r="I105" s="58"/>
    </row>
    <row r="106" spans="1:9" ht="14.25" customHeight="1">
      <c r="A106" s="57"/>
      <c r="B106" s="85"/>
      <c r="C106" s="100"/>
      <c r="D106" s="100"/>
      <c r="E106" s="100"/>
      <c r="F106" s="63">
        <v>4</v>
      </c>
      <c r="G106" s="68"/>
      <c r="H106" s="65" t="str">
        <f>IFERROR(VLOOKUP(G106,'Competitor List'!B:I,8,),"&lt;&lt; Use Dropdown")</f>
        <v>&lt;&lt; Use Dropdown</v>
      </c>
      <c r="I106" s="58"/>
    </row>
    <row r="107" spans="1:9" ht="14.25" customHeight="1">
      <c r="A107" s="57"/>
      <c r="B107" s="85"/>
      <c r="C107" s="100"/>
      <c r="D107" s="100"/>
      <c r="E107" s="100"/>
      <c r="F107" s="63">
        <v>5</v>
      </c>
      <c r="G107" s="68"/>
      <c r="H107" s="65" t="str">
        <f>IFERROR(VLOOKUP(G107,'Competitor List'!B:I,8,),"&lt;&lt; Use Dropdown")</f>
        <v>&lt;&lt; Use Dropdown</v>
      </c>
      <c r="I107" s="58"/>
    </row>
    <row r="108" spans="1:9" ht="14.25" customHeight="1">
      <c r="A108" s="57"/>
      <c r="B108" s="85"/>
      <c r="C108" s="100"/>
      <c r="D108" s="100"/>
      <c r="E108" s="100"/>
      <c r="F108" s="63">
        <v>6</v>
      </c>
      <c r="G108" s="68"/>
      <c r="H108" s="65" t="str">
        <f>IFERROR(VLOOKUP(G108,'Competitor List'!B:I,8,),"&lt;&lt; Use Dropdown")</f>
        <v>&lt;&lt; Use Dropdown</v>
      </c>
      <c r="I108" s="58"/>
    </row>
    <row r="109" spans="1:9" ht="14.25" customHeight="1">
      <c r="A109" s="57"/>
      <c r="B109" s="85"/>
      <c r="C109" s="100"/>
      <c r="D109" s="100"/>
      <c r="E109" s="100"/>
      <c r="F109" s="63">
        <v>7</v>
      </c>
      <c r="G109" s="68"/>
      <c r="H109" s="65" t="str">
        <f>IFERROR(VLOOKUP(G109,'Competitor List'!B:I,8,),"&lt;&lt; Use Dropdown")</f>
        <v>&lt;&lt; Use Dropdown</v>
      </c>
      <c r="I109" s="58"/>
    </row>
    <row r="110" spans="1:9" ht="14.25" customHeight="1">
      <c r="A110" s="57"/>
      <c r="B110" s="85"/>
      <c r="C110" s="100"/>
      <c r="D110" s="100"/>
      <c r="E110" s="100"/>
      <c r="F110" s="63" t="s">
        <v>137</v>
      </c>
      <c r="G110" s="68"/>
      <c r="H110" s="65" t="str">
        <f>IFERROR(VLOOKUP(G110,'Competitor List'!B:I,8,),"&lt;&lt; Use Dropdown")</f>
        <v>&lt;&lt; Use Dropdown</v>
      </c>
      <c r="I110" s="58"/>
    </row>
    <row r="111" spans="1:9" ht="14.25" customHeight="1">
      <c r="A111" s="57"/>
      <c r="B111" s="98"/>
      <c r="C111" s="101"/>
      <c r="D111" s="101"/>
      <c r="E111" s="101"/>
      <c r="F111" s="67" t="s">
        <v>138</v>
      </c>
      <c r="G111" s="69"/>
      <c r="H111" s="65"/>
      <c r="I111" s="58"/>
    </row>
    <row r="112" spans="1:9" ht="14.25" customHeight="1">
      <c r="A112" s="1"/>
      <c r="B112" s="70"/>
      <c r="C112" s="70"/>
      <c r="D112" s="70"/>
      <c r="E112" s="70"/>
      <c r="F112" s="1"/>
      <c r="G112" s="70"/>
      <c r="H112" s="62"/>
      <c r="I112" s="58"/>
    </row>
    <row r="113" ht="14.25" customHeight="1"/>
    <row r="114" ht="14.25" customHeight="1"/>
    <row r="115" ht="14.25" customHeight="1"/>
    <row r="116" ht="14.25" customHeight="1"/>
    <row r="117" ht="14.25" customHeight="1"/>
    <row r="118" ht="14.25" customHeight="1"/>
    <row r="119" ht="14.25" customHeight="1"/>
    <row r="120" ht="14.25" customHeight="1"/>
  </sheetData>
  <sheetProtection algorithmName="SHA-512" hashValue="MDQyMl1ros3RM6Z1QGF48Xoxt4rzU/+ZZ4RfYyy76ehcW3jlAcAP6PmCx0Qs2EKS0IYfWvt/hgrEmcqcn3O6lg==" saltValue="eUuchmNb4yC7OeE0s45DSw==" spinCount="100000" sheet="1" objects="1" scenarios="1"/>
  <protectedRanges>
    <protectedRange sqref="B2:G111" name="Range1"/>
  </protectedRanges>
  <mergeCells count="45">
    <mergeCell ref="B73:B81"/>
    <mergeCell ref="E73:E81"/>
    <mergeCell ref="C93:C101"/>
    <mergeCell ref="D93:D101"/>
    <mergeCell ref="B103:B111"/>
    <mergeCell ref="C103:C111"/>
    <mergeCell ref="D103:D111"/>
    <mergeCell ref="E103:E111"/>
    <mergeCell ref="C73:C81"/>
    <mergeCell ref="D73:D81"/>
    <mergeCell ref="B83:B91"/>
    <mergeCell ref="C83:C91"/>
    <mergeCell ref="D83:D91"/>
    <mergeCell ref="E83:E91"/>
    <mergeCell ref="B93:B101"/>
    <mergeCell ref="E93:E101"/>
    <mergeCell ref="B53:B61"/>
    <mergeCell ref="E53:E61"/>
    <mergeCell ref="C53:C61"/>
    <mergeCell ref="D53:D61"/>
    <mergeCell ref="B63:B71"/>
    <mergeCell ref="C63:C71"/>
    <mergeCell ref="D63:D71"/>
    <mergeCell ref="E63:E71"/>
    <mergeCell ref="B33:B41"/>
    <mergeCell ref="E33:E41"/>
    <mergeCell ref="C33:C41"/>
    <mergeCell ref="D33:D41"/>
    <mergeCell ref="B43:B51"/>
    <mergeCell ref="C43:C51"/>
    <mergeCell ref="D43:D51"/>
    <mergeCell ref="E43:E51"/>
    <mergeCell ref="B13:B21"/>
    <mergeCell ref="C13:C21"/>
    <mergeCell ref="D13:D21"/>
    <mergeCell ref="E13:E21"/>
    <mergeCell ref="B23:B31"/>
    <mergeCell ref="C23:C31"/>
    <mergeCell ref="D23:D31"/>
    <mergeCell ref="E23:E31"/>
    <mergeCell ref="B1:G1"/>
    <mergeCell ref="B3:B11"/>
    <mergeCell ref="C3:C11"/>
    <mergeCell ref="D3:D11"/>
    <mergeCell ref="E3:E11"/>
  </mergeCells>
  <conditionalFormatting sqref="B3:G11 B13:G21 B23:G31 B33:G41 B43:G51 B53:G61 B63:G71 B73:G81 B83:G91 B93:G101 B103:G111">
    <cfRule type="containsBlanks" dxfId="8" priority="1">
      <formula>LEN(TRIM(B3))=0</formula>
    </cfRule>
  </conditionalFormatting>
  <conditionalFormatting sqref="G2:G111">
    <cfRule type="notContainsBlanks" dxfId="7" priority="2">
      <formula>LEN(TRIM(G2))&gt;0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'Competitor List'!$B$4:$B$45</xm:f>
          </x14:formula1>
          <xm:sqref>G3:G11 G13:G21 G23:G31 G33:G41 G43:G51 G53:G61 G63:G71 G73:G81 G83:G91 G93:G101 G103:G111</xm:sqref>
        </x14:dataValidation>
        <x14:dataValidation type="list" allowBlank="1" showErrorMessage="1" xr:uid="{00000000-0002-0000-0300-000001000000}">
          <x14:formula1>
            <xm:f>'Entry Summary Sheet'!$R$3:$R$12</xm:f>
          </x14:formula1>
          <xm:sqref>B3 B13 B23 B33 B43 B53 B63 B73 B83 B93 B103</xm:sqref>
        </x14:dataValidation>
        <x14:dataValidation type="list" allowBlank="1" showErrorMessage="1" xr:uid="{00000000-0002-0000-0300-000002000000}">
          <x14:formula1>
            <xm:f>'Entry Summary Sheet'!$P$2:$P$3</xm:f>
          </x14:formula1>
          <xm:sqref>D3 D13 D23 D33 D43 D53 D63 D73 D83 D93 D103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0"/>
  <sheetViews>
    <sheetView topLeftCell="A29" workbookViewId="0">
      <selection activeCell="H38" sqref="H38"/>
    </sheetView>
  </sheetViews>
  <sheetFormatPr defaultColWidth="14.44140625" defaultRowHeight="15" customHeight="1"/>
  <cols>
    <col min="1" max="1" width="9.109375" customWidth="1"/>
    <col min="2" max="2" width="22" customWidth="1"/>
    <col min="3" max="3" width="6.33203125" customWidth="1"/>
    <col min="4" max="5" width="10.5546875" customWidth="1"/>
    <col min="6" max="6" width="9.109375" customWidth="1"/>
    <col min="7" max="7" width="22.44140625" customWidth="1"/>
    <col min="8" max="8" width="16.5546875" customWidth="1"/>
    <col min="9" max="10" width="9.109375" customWidth="1"/>
    <col min="11" max="11" width="22.6640625" customWidth="1"/>
    <col min="12" max="12" width="6.33203125" customWidth="1"/>
    <col min="13" max="14" width="10.5546875" customWidth="1"/>
    <col min="15" max="15" width="9.109375" customWidth="1"/>
    <col min="16" max="16" width="25.109375" customWidth="1"/>
    <col min="17" max="17" width="16.5546875" customWidth="1"/>
    <col min="18" max="19" width="9.109375" customWidth="1"/>
    <col min="20" max="22" width="8.6640625" customWidth="1"/>
  </cols>
  <sheetData>
    <row r="1" spans="1:19" ht="36" customHeight="1">
      <c r="A1" s="1"/>
      <c r="B1" s="95" t="s">
        <v>23</v>
      </c>
      <c r="C1" s="96"/>
      <c r="D1" s="96"/>
      <c r="E1" s="96"/>
      <c r="F1" s="96"/>
      <c r="G1" s="93"/>
      <c r="H1" s="71"/>
      <c r="I1" s="1"/>
      <c r="J1" s="1"/>
      <c r="K1" s="95" t="s">
        <v>24</v>
      </c>
      <c r="L1" s="96"/>
      <c r="M1" s="96"/>
      <c r="N1" s="96"/>
      <c r="O1" s="96"/>
      <c r="P1" s="93"/>
      <c r="Q1" s="1"/>
      <c r="R1" s="1"/>
      <c r="S1" s="1"/>
    </row>
    <row r="2" spans="1:19" ht="14.25" customHeight="1">
      <c r="A2" s="1"/>
      <c r="B2" s="59" t="s">
        <v>16</v>
      </c>
      <c r="C2" s="60" t="s">
        <v>117</v>
      </c>
      <c r="D2" s="60" t="s">
        <v>133</v>
      </c>
      <c r="E2" s="60" t="s">
        <v>134</v>
      </c>
      <c r="F2" s="60" t="s">
        <v>135</v>
      </c>
      <c r="G2" s="61"/>
      <c r="H2" s="71"/>
      <c r="I2" s="1"/>
      <c r="J2" s="1"/>
      <c r="K2" s="59" t="s">
        <v>16</v>
      </c>
      <c r="L2" s="60" t="s">
        <v>117</v>
      </c>
      <c r="M2" s="60" t="s">
        <v>133</v>
      </c>
      <c r="N2" s="60" t="s">
        <v>134</v>
      </c>
      <c r="O2" s="60" t="s">
        <v>135</v>
      </c>
      <c r="P2" s="61"/>
      <c r="Q2" s="1"/>
      <c r="R2" s="1"/>
      <c r="S2" s="1"/>
    </row>
    <row r="3" spans="1:19" ht="14.25" customHeight="1">
      <c r="A3" s="1"/>
      <c r="B3" s="97"/>
      <c r="C3" s="99" t="s">
        <v>128</v>
      </c>
      <c r="D3" s="99"/>
      <c r="E3" s="99"/>
      <c r="F3" s="63" t="s">
        <v>136</v>
      </c>
      <c r="G3" s="64"/>
      <c r="H3" s="72" t="str">
        <f>IFERROR(VLOOKUP(G3,'Competitor List'!$B:$I,8,),"&lt;&lt; Use Dropdown")</f>
        <v>&lt;&lt; Use Dropdown</v>
      </c>
      <c r="I3" s="72">
        <f>SUM(H3:H6)</f>
        <v>0</v>
      </c>
      <c r="J3" s="73"/>
      <c r="K3" s="97"/>
      <c r="L3" s="99" t="s">
        <v>128</v>
      </c>
      <c r="M3" s="99"/>
      <c r="N3" s="99"/>
      <c r="O3" s="63" t="s">
        <v>136</v>
      </c>
      <c r="P3" s="64"/>
      <c r="Q3" s="72" t="str">
        <f>IFERROR(VLOOKUP(P3,'Competitor List'!$B:$I,8,),"&lt;&lt; Use Dropdown")</f>
        <v>&lt;&lt; Use Dropdown</v>
      </c>
      <c r="R3" s="72">
        <f>SUM(Q3:Q6)</f>
        <v>0</v>
      </c>
      <c r="S3" s="73"/>
    </row>
    <row r="4" spans="1:19" ht="14.25" customHeight="1">
      <c r="A4" s="1"/>
      <c r="B4" s="85"/>
      <c r="C4" s="100"/>
      <c r="D4" s="100"/>
      <c r="E4" s="100"/>
      <c r="F4" s="63">
        <v>2</v>
      </c>
      <c r="G4" s="64"/>
      <c r="H4" s="72" t="str">
        <f>IFERROR(VLOOKUP(G4,'Competitor List'!$B:$I,8,),"&lt;&lt; Use Dropdown")</f>
        <v>&lt;&lt; Use Dropdown</v>
      </c>
      <c r="I4" s="1"/>
      <c r="J4" s="1"/>
      <c r="K4" s="85"/>
      <c r="L4" s="100"/>
      <c r="M4" s="100"/>
      <c r="N4" s="100"/>
      <c r="O4" s="63">
        <v>2</v>
      </c>
      <c r="P4" s="64"/>
      <c r="Q4" s="72" t="str">
        <f>IFERROR(VLOOKUP(P4,'Competitor List'!$B:$I,8,),"&lt;&lt; Use Dropdown")</f>
        <v>&lt;&lt; Use Dropdown</v>
      </c>
      <c r="R4" s="1"/>
      <c r="S4" s="1"/>
    </row>
    <row r="5" spans="1:19" ht="14.25" customHeight="1">
      <c r="A5" s="1"/>
      <c r="B5" s="85"/>
      <c r="C5" s="100"/>
      <c r="D5" s="100"/>
      <c r="E5" s="100"/>
      <c r="F5" s="63">
        <v>3</v>
      </c>
      <c r="G5" s="64"/>
      <c r="H5" s="72" t="str">
        <f>IFERROR(VLOOKUP(G5,'Competitor List'!$B:$I,8,),"&lt;&lt; Use Dropdown")</f>
        <v>&lt;&lt; Use Dropdown</v>
      </c>
      <c r="I5" s="1"/>
      <c r="J5" s="1"/>
      <c r="K5" s="85"/>
      <c r="L5" s="100"/>
      <c r="M5" s="100"/>
      <c r="N5" s="100"/>
      <c r="O5" s="63">
        <v>3</v>
      </c>
      <c r="P5" s="64"/>
      <c r="Q5" s="72" t="str">
        <f>IFERROR(VLOOKUP(P5,'Competitor List'!$B:$I,8,),"&lt;&lt; Use Dropdown")</f>
        <v>&lt;&lt; Use Dropdown</v>
      </c>
      <c r="R5" s="1"/>
      <c r="S5" s="1"/>
    </row>
    <row r="6" spans="1:19" ht="14.25" customHeight="1">
      <c r="A6" s="1"/>
      <c r="B6" s="98"/>
      <c r="C6" s="101"/>
      <c r="D6" s="101"/>
      <c r="E6" s="101"/>
      <c r="F6" s="67" t="s">
        <v>137</v>
      </c>
      <c r="G6" s="74"/>
      <c r="H6" s="72" t="str">
        <f>IFERROR(VLOOKUP(G6,'Competitor List'!$B:$I,8,),"&lt;&lt; Use Dropdown")</f>
        <v>&lt;&lt; Use Dropdown</v>
      </c>
      <c r="I6" s="1"/>
      <c r="J6" s="1"/>
      <c r="K6" s="98"/>
      <c r="L6" s="101"/>
      <c r="M6" s="101"/>
      <c r="N6" s="101"/>
      <c r="O6" s="67" t="s">
        <v>137</v>
      </c>
      <c r="P6" s="74"/>
      <c r="Q6" s="72" t="str">
        <f>IFERROR(VLOOKUP(P6,'Competitor List'!$B:$I,8,),"&lt;&lt; Use Dropdown")</f>
        <v>&lt;&lt; Use Dropdown</v>
      </c>
      <c r="R6" s="1"/>
      <c r="S6" s="1"/>
    </row>
    <row r="7" spans="1:19" ht="14.25" customHeight="1">
      <c r="A7" s="1"/>
      <c r="B7" s="59" t="s">
        <v>16</v>
      </c>
      <c r="C7" s="60" t="s">
        <v>117</v>
      </c>
      <c r="D7" s="60" t="s">
        <v>133</v>
      </c>
      <c r="E7" s="60" t="s">
        <v>134</v>
      </c>
      <c r="F7" s="60" t="s">
        <v>135</v>
      </c>
      <c r="G7" s="61"/>
      <c r="H7" s="71"/>
      <c r="I7" s="1"/>
      <c r="J7" s="1"/>
      <c r="K7" s="59" t="s">
        <v>16</v>
      </c>
      <c r="L7" s="60" t="s">
        <v>117</v>
      </c>
      <c r="M7" s="60" t="s">
        <v>133</v>
      </c>
      <c r="N7" s="60" t="s">
        <v>134</v>
      </c>
      <c r="O7" s="60" t="s">
        <v>135</v>
      </c>
      <c r="P7" s="61"/>
      <c r="Q7" s="1"/>
      <c r="R7" s="1"/>
      <c r="S7" s="1"/>
    </row>
    <row r="8" spans="1:19" ht="14.25" customHeight="1">
      <c r="A8" s="57"/>
      <c r="B8" s="97"/>
      <c r="C8" s="99" t="s">
        <v>129</v>
      </c>
      <c r="D8" s="99"/>
      <c r="E8" s="99"/>
      <c r="F8" s="63" t="s">
        <v>136</v>
      </c>
      <c r="G8" s="64"/>
      <c r="H8" s="72" t="str">
        <f>IFERROR(VLOOKUP(G8,'Competitor List'!$B:$I,8,),"&lt;&lt; Use Dropdown")</f>
        <v>&lt;&lt; Use Dropdown</v>
      </c>
      <c r="I8" s="72">
        <f>SUM(H8:H11)</f>
        <v>0</v>
      </c>
      <c r="J8" s="57"/>
      <c r="K8" s="97"/>
      <c r="L8" s="99" t="s">
        <v>129</v>
      </c>
      <c r="M8" s="99"/>
      <c r="N8" s="99"/>
      <c r="O8" s="63" t="s">
        <v>136</v>
      </c>
      <c r="P8" s="68"/>
      <c r="Q8" s="72" t="str">
        <f>IFERROR(VLOOKUP(P8,'Competitor List'!$B:$I,8,),"&lt;&lt; Use Dropdown")</f>
        <v>&lt;&lt; Use Dropdown</v>
      </c>
      <c r="R8" s="72">
        <f>SUM(Q8:Q11)</f>
        <v>0</v>
      </c>
      <c r="S8" s="57"/>
    </row>
    <row r="9" spans="1:19" ht="14.25" customHeight="1">
      <c r="A9" s="57"/>
      <c r="B9" s="85"/>
      <c r="C9" s="100"/>
      <c r="D9" s="100"/>
      <c r="E9" s="100"/>
      <c r="F9" s="63">
        <v>2</v>
      </c>
      <c r="G9" s="64"/>
      <c r="H9" s="72" t="str">
        <f>IFERROR(VLOOKUP(G9,'Competitor List'!$B:$I,8,),"&lt;&lt; Use Dropdown")</f>
        <v>&lt;&lt; Use Dropdown</v>
      </c>
      <c r="I9" s="57"/>
      <c r="J9" s="57"/>
      <c r="K9" s="85"/>
      <c r="L9" s="100"/>
      <c r="M9" s="100"/>
      <c r="N9" s="100"/>
      <c r="O9" s="63">
        <v>2</v>
      </c>
      <c r="P9" s="68"/>
      <c r="Q9" s="72" t="str">
        <f>IFERROR(VLOOKUP(P9,'Competitor List'!$B:$I,8,),"&lt;&lt; Use Dropdown")</f>
        <v>&lt;&lt; Use Dropdown</v>
      </c>
      <c r="R9" s="57"/>
      <c r="S9" s="57"/>
    </row>
    <row r="10" spans="1:19" ht="14.25" customHeight="1">
      <c r="A10" s="57"/>
      <c r="B10" s="85"/>
      <c r="C10" s="100"/>
      <c r="D10" s="100"/>
      <c r="E10" s="100"/>
      <c r="F10" s="63">
        <v>3</v>
      </c>
      <c r="G10" s="64"/>
      <c r="H10" s="72" t="str">
        <f>IFERROR(VLOOKUP(G10,'Competitor List'!$B:$I,8,),"&lt;&lt; Use Dropdown")</f>
        <v>&lt;&lt; Use Dropdown</v>
      </c>
      <c r="I10" s="57"/>
      <c r="J10" s="57"/>
      <c r="K10" s="85"/>
      <c r="L10" s="100"/>
      <c r="M10" s="100"/>
      <c r="N10" s="100"/>
      <c r="O10" s="63">
        <v>3</v>
      </c>
      <c r="P10" s="68"/>
      <c r="Q10" s="72" t="str">
        <f>IFERROR(VLOOKUP(P10,'Competitor List'!$B:$I,8,),"&lt;&lt; Use Dropdown")</f>
        <v>&lt;&lt; Use Dropdown</v>
      </c>
      <c r="R10" s="57"/>
      <c r="S10" s="57"/>
    </row>
    <row r="11" spans="1:19" ht="14.25" customHeight="1">
      <c r="A11" s="57"/>
      <c r="B11" s="98"/>
      <c r="C11" s="101"/>
      <c r="D11" s="101"/>
      <c r="E11" s="101"/>
      <c r="F11" s="67" t="s">
        <v>137</v>
      </c>
      <c r="G11" s="74"/>
      <c r="H11" s="72" t="str">
        <f>IFERROR(VLOOKUP(G11,'Competitor List'!$B:$I,8,),"&lt;&lt; Use Dropdown")</f>
        <v>&lt;&lt; Use Dropdown</v>
      </c>
      <c r="I11" s="57"/>
      <c r="J11" s="57"/>
      <c r="K11" s="98"/>
      <c r="L11" s="101"/>
      <c r="M11" s="101"/>
      <c r="N11" s="101"/>
      <c r="O11" s="67" t="s">
        <v>137</v>
      </c>
      <c r="P11" s="69"/>
      <c r="Q11" s="72" t="str">
        <f>IFERROR(VLOOKUP(P11,'Competitor List'!$B:$I,8,),"&lt;&lt; Use Dropdown")</f>
        <v>&lt;&lt; Use Dropdown</v>
      </c>
      <c r="R11" s="57"/>
      <c r="S11" s="57"/>
    </row>
    <row r="12" spans="1:19" ht="14.25" customHeight="1">
      <c r="A12" s="1"/>
      <c r="B12" s="59" t="s">
        <v>16</v>
      </c>
      <c r="C12" s="60" t="s">
        <v>117</v>
      </c>
      <c r="D12" s="60" t="s">
        <v>133</v>
      </c>
      <c r="E12" s="60" t="s">
        <v>134</v>
      </c>
      <c r="F12" s="60" t="s">
        <v>135</v>
      </c>
      <c r="G12" s="61"/>
      <c r="H12" s="71"/>
      <c r="I12" s="1"/>
      <c r="J12" s="1"/>
      <c r="K12" s="59" t="s">
        <v>16</v>
      </c>
      <c r="L12" s="60" t="s">
        <v>117</v>
      </c>
      <c r="M12" s="60" t="s">
        <v>133</v>
      </c>
      <c r="N12" s="60" t="s">
        <v>134</v>
      </c>
      <c r="O12" s="60" t="s">
        <v>135</v>
      </c>
      <c r="P12" s="61"/>
      <c r="Q12" s="1"/>
      <c r="R12" s="1"/>
      <c r="S12" s="1"/>
    </row>
    <row r="13" spans="1:19" ht="14.25" customHeight="1">
      <c r="A13" s="57"/>
      <c r="B13" s="97"/>
      <c r="C13" s="99"/>
      <c r="D13" s="99"/>
      <c r="E13" s="99"/>
      <c r="F13" s="63" t="s">
        <v>136</v>
      </c>
      <c r="G13" s="64"/>
      <c r="H13" s="72" t="str">
        <f>IFERROR(VLOOKUP(G13,'Competitor List'!$B:$I,8,),"&lt;&lt; Use Dropdown")</f>
        <v>&lt;&lt; Use Dropdown</v>
      </c>
      <c r="I13" s="72">
        <f>SUM(H13:H16)</f>
        <v>0</v>
      </c>
      <c r="J13" s="57"/>
      <c r="K13" s="97"/>
      <c r="L13" s="99"/>
      <c r="M13" s="99"/>
      <c r="N13" s="99"/>
      <c r="O13" s="63" t="s">
        <v>136</v>
      </c>
      <c r="P13" s="68"/>
      <c r="Q13" s="72" t="str">
        <f>IFERROR(VLOOKUP(P13,'Competitor List'!$B:$I,8,),"&lt;&lt; Use Dropdown")</f>
        <v>&lt;&lt; Use Dropdown</v>
      </c>
      <c r="R13" s="72">
        <f>SUM(Q13:Q16)</f>
        <v>0</v>
      </c>
      <c r="S13" s="57"/>
    </row>
    <row r="14" spans="1:19" ht="14.25" customHeight="1">
      <c r="A14" s="57"/>
      <c r="B14" s="85"/>
      <c r="C14" s="100"/>
      <c r="D14" s="100"/>
      <c r="E14" s="100"/>
      <c r="F14" s="63">
        <v>2</v>
      </c>
      <c r="G14" s="64"/>
      <c r="H14" s="72" t="str">
        <f>IFERROR(VLOOKUP(G14,'Competitor List'!$B:$I,8,),"&lt;&lt; Use Dropdown")</f>
        <v>&lt;&lt; Use Dropdown</v>
      </c>
      <c r="I14" s="57"/>
      <c r="J14" s="57"/>
      <c r="K14" s="85"/>
      <c r="L14" s="100"/>
      <c r="M14" s="100"/>
      <c r="N14" s="100"/>
      <c r="O14" s="63">
        <v>2</v>
      </c>
      <c r="P14" s="68"/>
      <c r="Q14" s="72" t="str">
        <f>IFERROR(VLOOKUP(P14,'Competitor List'!$B:$I,8,),"&lt;&lt; Use Dropdown")</f>
        <v>&lt;&lt; Use Dropdown</v>
      </c>
      <c r="R14" s="57"/>
      <c r="S14" s="57"/>
    </row>
    <row r="15" spans="1:19" ht="14.25" customHeight="1">
      <c r="A15" s="57"/>
      <c r="B15" s="85"/>
      <c r="C15" s="100"/>
      <c r="D15" s="100"/>
      <c r="E15" s="100"/>
      <c r="F15" s="63">
        <v>3</v>
      </c>
      <c r="G15" s="64"/>
      <c r="H15" s="72" t="str">
        <f>IFERROR(VLOOKUP(G15,'Competitor List'!$B:$I,8,),"&lt;&lt; Use Dropdown")</f>
        <v>&lt;&lt; Use Dropdown</v>
      </c>
      <c r="I15" s="57"/>
      <c r="J15" s="57"/>
      <c r="K15" s="85"/>
      <c r="L15" s="100"/>
      <c r="M15" s="100"/>
      <c r="N15" s="100"/>
      <c r="O15" s="63">
        <v>3</v>
      </c>
      <c r="P15" s="68"/>
      <c r="Q15" s="72" t="str">
        <f>IFERROR(VLOOKUP(P15,'Competitor List'!$B:$I,8,),"&lt;&lt; Use Dropdown")</f>
        <v>&lt;&lt; Use Dropdown</v>
      </c>
      <c r="R15" s="57"/>
      <c r="S15" s="57"/>
    </row>
    <row r="16" spans="1:19" ht="14.25" customHeight="1">
      <c r="A16" s="57"/>
      <c r="B16" s="98"/>
      <c r="C16" s="101"/>
      <c r="D16" s="101"/>
      <c r="E16" s="101"/>
      <c r="F16" s="67" t="s">
        <v>137</v>
      </c>
      <c r="G16" s="74"/>
      <c r="H16" s="72" t="str">
        <f>IFERROR(VLOOKUP(G16,'Competitor List'!$B:$I,8,),"&lt;&lt; Use Dropdown")</f>
        <v>&lt;&lt; Use Dropdown</v>
      </c>
      <c r="I16" s="57"/>
      <c r="J16" s="57"/>
      <c r="K16" s="98"/>
      <c r="L16" s="101"/>
      <c r="M16" s="101"/>
      <c r="N16" s="101"/>
      <c r="O16" s="67" t="s">
        <v>137</v>
      </c>
      <c r="P16" s="69"/>
      <c r="Q16" s="72" t="str">
        <f>IFERROR(VLOOKUP(P16,'Competitor List'!$B:$I,8,),"&lt;&lt; Use Dropdown")</f>
        <v>&lt;&lt; Use Dropdown</v>
      </c>
      <c r="R16" s="57"/>
      <c r="S16" s="57"/>
    </row>
    <row r="17" spans="1:19" ht="14.25" customHeight="1">
      <c r="A17" s="1"/>
      <c r="B17" s="59" t="s">
        <v>16</v>
      </c>
      <c r="C17" s="60" t="s">
        <v>117</v>
      </c>
      <c r="D17" s="60" t="s">
        <v>133</v>
      </c>
      <c r="E17" s="60" t="s">
        <v>134</v>
      </c>
      <c r="F17" s="60" t="s">
        <v>135</v>
      </c>
      <c r="G17" s="61"/>
      <c r="H17" s="71"/>
      <c r="I17" s="1"/>
      <c r="J17" s="1"/>
      <c r="K17" s="59" t="s">
        <v>16</v>
      </c>
      <c r="L17" s="60" t="s">
        <v>117</v>
      </c>
      <c r="M17" s="60" t="s">
        <v>133</v>
      </c>
      <c r="N17" s="60" t="s">
        <v>134</v>
      </c>
      <c r="O17" s="60" t="s">
        <v>135</v>
      </c>
      <c r="P17" s="61"/>
      <c r="Q17" s="1"/>
      <c r="R17" s="1"/>
      <c r="S17" s="1"/>
    </row>
    <row r="18" spans="1:19" ht="14.25" customHeight="1">
      <c r="A18" s="57"/>
      <c r="B18" s="97"/>
      <c r="C18" s="99"/>
      <c r="D18" s="99"/>
      <c r="E18" s="99"/>
      <c r="F18" s="63" t="s">
        <v>136</v>
      </c>
      <c r="G18" s="68"/>
      <c r="H18" s="72" t="str">
        <f>IFERROR(VLOOKUP(G18,'Competitor List'!$B:$I,8,),"&lt;&lt; Use Dropdown")</f>
        <v>&lt;&lt; Use Dropdown</v>
      </c>
      <c r="I18" s="72">
        <f>SUM(H18:H21)</f>
        <v>0</v>
      </c>
      <c r="J18" s="57"/>
      <c r="K18" s="97"/>
      <c r="L18" s="99"/>
      <c r="M18" s="99"/>
      <c r="N18" s="99"/>
      <c r="O18" s="63" t="s">
        <v>136</v>
      </c>
      <c r="P18" s="68"/>
      <c r="Q18" s="72" t="str">
        <f>IFERROR(VLOOKUP(P18,'Competitor List'!$B:$I,8,),"&lt;&lt; Use Dropdown")</f>
        <v>&lt;&lt; Use Dropdown</v>
      </c>
      <c r="R18" s="72">
        <f>SUM(Q18:Q21)</f>
        <v>0</v>
      </c>
      <c r="S18" s="57"/>
    </row>
    <row r="19" spans="1:19" ht="14.25" customHeight="1">
      <c r="A19" s="57"/>
      <c r="B19" s="85"/>
      <c r="C19" s="100"/>
      <c r="D19" s="100"/>
      <c r="E19" s="100"/>
      <c r="F19" s="63">
        <v>2</v>
      </c>
      <c r="G19" s="68"/>
      <c r="H19" s="72" t="str">
        <f>IFERROR(VLOOKUP(G19,'Competitor List'!$B:$I,8,),"&lt;&lt; Use Dropdown")</f>
        <v>&lt;&lt; Use Dropdown</v>
      </c>
      <c r="I19" s="1"/>
      <c r="J19" s="57"/>
      <c r="K19" s="85"/>
      <c r="L19" s="100"/>
      <c r="M19" s="100"/>
      <c r="N19" s="100"/>
      <c r="O19" s="63">
        <v>2</v>
      </c>
      <c r="P19" s="68"/>
      <c r="Q19" s="72" t="str">
        <f>IFERROR(VLOOKUP(P19,'Competitor List'!$B:$I,8,),"&lt;&lt; Use Dropdown")</f>
        <v>&lt;&lt; Use Dropdown</v>
      </c>
      <c r="R19" s="57"/>
      <c r="S19" s="57"/>
    </row>
    <row r="20" spans="1:19" ht="14.25" customHeight="1">
      <c r="A20" s="57"/>
      <c r="B20" s="85"/>
      <c r="C20" s="100"/>
      <c r="D20" s="100"/>
      <c r="E20" s="100"/>
      <c r="F20" s="63">
        <v>3</v>
      </c>
      <c r="G20" s="68"/>
      <c r="H20" s="72" t="str">
        <f>IFERROR(VLOOKUP(G20,'Competitor List'!$B:$I,8,),"&lt;&lt; Use Dropdown")</f>
        <v>&lt;&lt; Use Dropdown</v>
      </c>
      <c r="I20" s="1"/>
      <c r="J20" s="57"/>
      <c r="K20" s="85"/>
      <c r="L20" s="100"/>
      <c r="M20" s="100"/>
      <c r="N20" s="100"/>
      <c r="O20" s="63">
        <v>3</v>
      </c>
      <c r="P20" s="68"/>
      <c r="Q20" s="72" t="str">
        <f>IFERROR(VLOOKUP(P20,'Competitor List'!$B:$I,8,),"&lt;&lt; Use Dropdown")</f>
        <v>&lt;&lt; Use Dropdown</v>
      </c>
      <c r="R20" s="57"/>
      <c r="S20" s="57"/>
    </row>
    <row r="21" spans="1:19" ht="14.25" customHeight="1">
      <c r="A21" s="57"/>
      <c r="B21" s="98"/>
      <c r="C21" s="101"/>
      <c r="D21" s="101"/>
      <c r="E21" s="101"/>
      <c r="F21" s="67" t="s">
        <v>137</v>
      </c>
      <c r="G21" s="69"/>
      <c r="H21" s="72" t="str">
        <f>IFERROR(VLOOKUP(G21,'Competitor List'!$B:$I,8,),"&lt;&lt; Use Dropdown")</f>
        <v>&lt;&lt; Use Dropdown</v>
      </c>
      <c r="I21" s="1"/>
      <c r="J21" s="57"/>
      <c r="K21" s="98"/>
      <c r="L21" s="101"/>
      <c r="M21" s="101"/>
      <c r="N21" s="101"/>
      <c r="O21" s="67" t="s">
        <v>137</v>
      </c>
      <c r="P21" s="69"/>
      <c r="Q21" s="72" t="str">
        <f>IFERROR(VLOOKUP(P21,'Competitor List'!$B:$I,8,),"&lt;&lt; Use Dropdown")</f>
        <v>&lt;&lt; Use Dropdown</v>
      </c>
      <c r="R21" s="57"/>
      <c r="S21" s="57"/>
    </row>
    <row r="22" spans="1:19" ht="14.25" customHeight="1">
      <c r="A22" s="1"/>
      <c r="B22" s="59" t="s">
        <v>16</v>
      </c>
      <c r="C22" s="60" t="s">
        <v>117</v>
      </c>
      <c r="D22" s="60" t="s">
        <v>133</v>
      </c>
      <c r="E22" s="60" t="s">
        <v>134</v>
      </c>
      <c r="F22" s="60" t="s">
        <v>135</v>
      </c>
      <c r="G22" s="61"/>
      <c r="H22" s="71"/>
      <c r="I22" s="1"/>
      <c r="J22" s="1"/>
      <c r="K22" s="59" t="s">
        <v>16</v>
      </c>
      <c r="L22" s="60" t="s">
        <v>117</v>
      </c>
      <c r="M22" s="60" t="s">
        <v>133</v>
      </c>
      <c r="N22" s="60" t="s">
        <v>134</v>
      </c>
      <c r="O22" s="60" t="s">
        <v>135</v>
      </c>
      <c r="P22" s="61"/>
      <c r="Q22" s="1"/>
      <c r="R22" s="1"/>
      <c r="S22" s="1"/>
    </row>
    <row r="23" spans="1:19" ht="14.25" customHeight="1">
      <c r="A23" s="57"/>
      <c r="B23" s="97"/>
      <c r="C23" s="99"/>
      <c r="D23" s="99"/>
      <c r="E23" s="99"/>
      <c r="F23" s="63" t="s">
        <v>136</v>
      </c>
      <c r="G23" s="68"/>
      <c r="H23" s="72" t="str">
        <f>IFERROR(VLOOKUP(G23,'Competitor List'!$B:$I,8,),"&lt;&lt; Use Dropdown")</f>
        <v>&lt;&lt; Use Dropdown</v>
      </c>
      <c r="I23" s="72">
        <f>SUM(H23:H26)</f>
        <v>0</v>
      </c>
      <c r="J23" s="57"/>
      <c r="K23" s="97"/>
      <c r="L23" s="99"/>
      <c r="M23" s="99"/>
      <c r="N23" s="99"/>
      <c r="O23" s="63" t="s">
        <v>136</v>
      </c>
      <c r="P23" s="68"/>
      <c r="Q23" s="72" t="str">
        <f>IFERROR(VLOOKUP(P23,'Competitor List'!$B:$I,8,),"&lt;&lt; Use Dropdown")</f>
        <v>&lt;&lt; Use Dropdown</v>
      </c>
      <c r="R23" s="72">
        <f>SUM(Q23:Q26)</f>
        <v>0</v>
      </c>
      <c r="S23" s="57"/>
    </row>
    <row r="24" spans="1:19" ht="14.25" customHeight="1">
      <c r="A24" s="57"/>
      <c r="B24" s="85"/>
      <c r="C24" s="100"/>
      <c r="D24" s="100"/>
      <c r="E24" s="100"/>
      <c r="F24" s="63">
        <v>2</v>
      </c>
      <c r="G24" s="68"/>
      <c r="H24" s="72" t="str">
        <f>IFERROR(VLOOKUP(G24,'Competitor List'!$B:$I,8,),"&lt;&lt; Use Dropdown")</f>
        <v>&lt;&lt; Use Dropdown</v>
      </c>
      <c r="I24" s="57"/>
      <c r="J24" s="57"/>
      <c r="K24" s="85"/>
      <c r="L24" s="100"/>
      <c r="M24" s="100"/>
      <c r="N24" s="100"/>
      <c r="O24" s="63">
        <v>2</v>
      </c>
      <c r="P24" s="68"/>
      <c r="Q24" s="72" t="str">
        <f>IFERROR(VLOOKUP(P24,'Competitor List'!$B:$I,8,),"&lt;&lt; Use Dropdown")</f>
        <v>&lt;&lt; Use Dropdown</v>
      </c>
      <c r="R24" s="57"/>
      <c r="S24" s="57"/>
    </row>
    <row r="25" spans="1:19" ht="14.25" customHeight="1">
      <c r="A25" s="57"/>
      <c r="B25" s="85"/>
      <c r="C25" s="100"/>
      <c r="D25" s="100"/>
      <c r="E25" s="100"/>
      <c r="F25" s="63">
        <v>3</v>
      </c>
      <c r="G25" s="68"/>
      <c r="H25" s="72" t="str">
        <f>IFERROR(VLOOKUP(G25,'Competitor List'!$B:$I,8,),"&lt;&lt; Use Dropdown")</f>
        <v>&lt;&lt; Use Dropdown</v>
      </c>
      <c r="I25" s="57"/>
      <c r="J25" s="57"/>
      <c r="K25" s="85"/>
      <c r="L25" s="100"/>
      <c r="M25" s="100"/>
      <c r="N25" s="100"/>
      <c r="O25" s="63">
        <v>3</v>
      </c>
      <c r="P25" s="68"/>
      <c r="Q25" s="72" t="str">
        <f>IFERROR(VLOOKUP(P25,'Competitor List'!$B:$I,8,),"&lt;&lt; Use Dropdown")</f>
        <v>&lt;&lt; Use Dropdown</v>
      </c>
      <c r="R25" s="57"/>
      <c r="S25" s="57"/>
    </row>
    <row r="26" spans="1:19" ht="14.25" customHeight="1">
      <c r="A26" s="57"/>
      <c r="B26" s="98"/>
      <c r="C26" s="101"/>
      <c r="D26" s="101"/>
      <c r="E26" s="101"/>
      <c r="F26" s="67" t="s">
        <v>137</v>
      </c>
      <c r="G26" s="69"/>
      <c r="H26" s="72" t="str">
        <f>IFERROR(VLOOKUP(G26,'Competitor List'!$B:$I,8,),"&lt;&lt; Use Dropdown")</f>
        <v>&lt;&lt; Use Dropdown</v>
      </c>
      <c r="I26" s="57"/>
      <c r="J26" s="57"/>
      <c r="K26" s="98"/>
      <c r="L26" s="101"/>
      <c r="M26" s="101"/>
      <c r="N26" s="101"/>
      <c r="O26" s="67" t="s">
        <v>137</v>
      </c>
      <c r="P26" s="69"/>
      <c r="Q26" s="72" t="str">
        <f>IFERROR(VLOOKUP(P26,'Competitor List'!$B:$I,8,),"&lt;&lt; Use Dropdown")</f>
        <v>&lt;&lt; Use Dropdown</v>
      </c>
      <c r="R26" s="57"/>
      <c r="S26" s="57"/>
    </row>
    <row r="27" spans="1:19" ht="14.25" customHeight="1">
      <c r="A27" s="1"/>
      <c r="B27" s="59" t="s">
        <v>16</v>
      </c>
      <c r="C27" s="60" t="s">
        <v>117</v>
      </c>
      <c r="D27" s="60" t="s">
        <v>133</v>
      </c>
      <c r="E27" s="60" t="s">
        <v>134</v>
      </c>
      <c r="F27" s="60" t="s">
        <v>135</v>
      </c>
      <c r="G27" s="61"/>
      <c r="H27" s="71"/>
      <c r="I27" s="1"/>
      <c r="J27" s="1"/>
      <c r="K27" s="59" t="s">
        <v>16</v>
      </c>
      <c r="L27" s="60" t="s">
        <v>117</v>
      </c>
      <c r="M27" s="60" t="s">
        <v>133</v>
      </c>
      <c r="N27" s="60" t="s">
        <v>134</v>
      </c>
      <c r="O27" s="60" t="s">
        <v>135</v>
      </c>
      <c r="P27" s="61"/>
      <c r="Q27" s="1"/>
      <c r="R27" s="1"/>
      <c r="S27" s="1"/>
    </row>
    <row r="28" spans="1:19" ht="14.25" customHeight="1">
      <c r="A28" s="57"/>
      <c r="B28" s="97"/>
      <c r="C28" s="99"/>
      <c r="D28" s="99"/>
      <c r="E28" s="99"/>
      <c r="F28" s="63" t="s">
        <v>136</v>
      </c>
      <c r="G28" s="68"/>
      <c r="H28" s="72" t="str">
        <f>IFERROR(VLOOKUP(G28,'Competitor List'!$B:$I,8,),"&lt;&lt; Use Dropdown")</f>
        <v>&lt;&lt; Use Dropdown</v>
      </c>
      <c r="I28" s="72">
        <f>SUM(H28:H31)</f>
        <v>0</v>
      </c>
      <c r="J28" s="57"/>
      <c r="K28" s="97"/>
      <c r="L28" s="99"/>
      <c r="M28" s="99"/>
      <c r="N28" s="99"/>
      <c r="O28" s="63" t="s">
        <v>136</v>
      </c>
      <c r="P28" s="68"/>
      <c r="Q28" s="72" t="str">
        <f>IFERROR(VLOOKUP(P28,'Competitor List'!$B:$I,8,),"&lt;&lt; Use Dropdown")</f>
        <v>&lt;&lt; Use Dropdown</v>
      </c>
      <c r="R28" s="72">
        <f>SUM(Q28:Q31)</f>
        <v>0</v>
      </c>
      <c r="S28" s="57"/>
    </row>
    <row r="29" spans="1:19" ht="14.25" customHeight="1">
      <c r="A29" s="57"/>
      <c r="B29" s="85"/>
      <c r="C29" s="100"/>
      <c r="D29" s="100"/>
      <c r="E29" s="100"/>
      <c r="F29" s="63">
        <v>2</v>
      </c>
      <c r="G29" s="68"/>
      <c r="H29" s="72" t="str">
        <f>IFERROR(VLOOKUP(G29,'Competitor List'!$B:$I,8,),"&lt;&lt; Use Dropdown")</f>
        <v>&lt;&lt; Use Dropdown</v>
      </c>
      <c r="I29" s="57"/>
      <c r="J29" s="57"/>
      <c r="K29" s="85"/>
      <c r="L29" s="100"/>
      <c r="M29" s="100"/>
      <c r="N29" s="100"/>
      <c r="O29" s="63">
        <v>2</v>
      </c>
      <c r="P29" s="68"/>
      <c r="Q29" s="72" t="str">
        <f>IFERROR(VLOOKUP(P29,'Competitor List'!$B:$I,8,),"&lt;&lt; Use Dropdown")</f>
        <v>&lt;&lt; Use Dropdown</v>
      </c>
      <c r="R29" s="57"/>
      <c r="S29" s="57"/>
    </row>
    <row r="30" spans="1:19" ht="14.25" customHeight="1">
      <c r="A30" s="57"/>
      <c r="B30" s="85"/>
      <c r="C30" s="100"/>
      <c r="D30" s="100"/>
      <c r="E30" s="100"/>
      <c r="F30" s="63">
        <v>3</v>
      </c>
      <c r="G30" s="68"/>
      <c r="H30" s="72" t="str">
        <f>IFERROR(VLOOKUP(G30,'Competitor List'!$B:$I,8,),"&lt;&lt; Use Dropdown")</f>
        <v>&lt;&lt; Use Dropdown</v>
      </c>
      <c r="I30" s="57"/>
      <c r="J30" s="57"/>
      <c r="K30" s="85"/>
      <c r="L30" s="100"/>
      <c r="M30" s="100"/>
      <c r="N30" s="100"/>
      <c r="O30" s="63">
        <v>3</v>
      </c>
      <c r="P30" s="68"/>
      <c r="Q30" s="72" t="str">
        <f>IFERROR(VLOOKUP(P30,'Competitor List'!$B:$I,8,),"&lt;&lt; Use Dropdown")</f>
        <v>&lt;&lt; Use Dropdown</v>
      </c>
      <c r="R30" s="57"/>
      <c r="S30" s="57"/>
    </row>
    <row r="31" spans="1:19" ht="14.25" customHeight="1">
      <c r="A31" s="57"/>
      <c r="B31" s="98"/>
      <c r="C31" s="101"/>
      <c r="D31" s="101"/>
      <c r="E31" s="101"/>
      <c r="F31" s="67" t="s">
        <v>137</v>
      </c>
      <c r="G31" s="69"/>
      <c r="H31" s="72" t="str">
        <f>IFERROR(VLOOKUP(G31,'Competitor List'!$B:$I,8,),"&lt;&lt; Use Dropdown")</f>
        <v>&lt;&lt; Use Dropdown</v>
      </c>
      <c r="I31" s="57"/>
      <c r="J31" s="57"/>
      <c r="K31" s="98"/>
      <c r="L31" s="101"/>
      <c r="M31" s="101"/>
      <c r="N31" s="101"/>
      <c r="O31" s="67" t="s">
        <v>137</v>
      </c>
      <c r="P31" s="69"/>
      <c r="Q31" s="72" t="str">
        <f>IFERROR(VLOOKUP(P31,'Competitor List'!$B:$I,8,),"&lt;&lt; Use Dropdown")</f>
        <v>&lt;&lt; Use Dropdown</v>
      </c>
      <c r="R31" s="57"/>
      <c r="S31" s="57"/>
    </row>
    <row r="32" spans="1:19" ht="14.25" customHeight="1">
      <c r="A32" s="1"/>
      <c r="B32" s="59" t="s">
        <v>16</v>
      </c>
      <c r="C32" s="60" t="s">
        <v>117</v>
      </c>
      <c r="D32" s="60" t="s">
        <v>133</v>
      </c>
      <c r="E32" s="60" t="s">
        <v>134</v>
      </c>
      <c r="F32" s="60" t="s">
        <v>135</v>
      </c>
      <c r="G32" s="61"/>
      <c r="H32" s="71"/>
      <c r="I32" s="1"/>
      <c r="J32" s="1"/>
      <c r="K32" s="59" t="s">
        <v>16</v>
      </c>
      <c r="L32" s="60" t="s">
        <v>117</v>
      </c>
      <c r="M32" s="60" t="s">
        <v>133</v>
      </c>
      <c r="N32" s="60" t="s">
        <v>134</v>
      </c>
      <c r="O32" s="60" t="s">
        <v>135</v>
      </c>
      <c r="P32" s="61"/>
      <c r="Q32" s="1"/>
      <c r="R32" s="1"/>
      <c r="S32" s="1"/>
    </row>
    <row r="33" spans="1:19" ht="14.25" customHeight="1">
      <c r="A33" s="57"/>
      <c r="B33" s="97"/>
      <c r="C33" s="99"/>
      <c r="D33" s="99"/>
      <c r="E33" s="99"/>
      <c r="F33" s="63" t="s">
        <v>136</v>
      </c>
      <c r="G33" s="68"/>
      <c r="H33" s="72" t="str">
        <f>IFERROR(VLOOKUP(G33,'Competitor List'!$B:$I,8,),"&lt;&lt; Use Dropdown")</f>
        <v>&lt;&lt; Use Dropdown</v>
      </c>
      <c r="I33" s="72">
        <f>SUM(H33:H36)</f>
        <v>0</v>
      </c>
      <c r="J33" s="57"/>
      <c r="K33" s="97"/>
      <c r="L33" s="99"/>
      <c r="M33" s="99"/>
      <c r="N33" s="99"/>
      <c r="O33" s="63" t="s">
        <v>136</v>
      </c>
      <c r="P33" s="68"/>
      <c r="Q33" s="72" t="str">
        <f>IFERROR(VLOOKUP(P33,'Competitor List'!$B:$I,8,),"&lt;&lt; Use Dropdown")</f>
        <v>&lt;&lt; Use Dropdown</v>
      </c>
      <c r="R33" s="72">
        <f>SUM(Q33:Q36)</f>
        <v>0</v>
      </c>
      <c r="S33" s="57"/>
    </row>
    <row r="34" spans="1:19" ht="14.25" customHeight="1">
      <c r="A34" s="57"/>
      <c r="B34" s="85"/>
      <c r="C34" s="100"/>
      <c r="D34" s="100"/>
      <c r="E34" s="100"/>
      <c r="F34" s="63">
        <v>2</v>
      </c>
      <c r="G34" s="68"/>
      <c r="H34" s="72" t="str">
        <f>IFERROR(VLOOKUP(G34,'Competitor List'!$B:$I,8,),"&lt;&lt; Use Dropdown")</f>
        <v>&lt;&lt; Use Dropdown</v>
      </c>
      <c r="I34" s="1"/>
      <c r="J34" s="57"/>
      <c r="K34" s="85"/>
      <c r="L34" s="100"/>
      <c r="M34" s="100"/>
      <c r="N34" s="100"/>
      <c r="O34" s="63">
        <v>2</v>
      </c>
      <c r="P34" s="68"/>
      <c r="Q34" s="72" t="str">
        <f>IFERROR(VLOOKUP(P34,'Competitor List'!$B:$I,8,),"&lt;&lt; Use Dropdown")</f>
        <v>&lt;&lt; Use Dropdown</v>
      </c>
      <c r="R34" s="57"/>
      <c r="S34" s="57"/>
    </row>
    <row r="35" spans="1:19" ht="14.25" customHeight="1">
      <c r="A35" s="57"/>
      <c r="B35" s="85"/>
      <c r="C35" s="100"/>
      <c r="D35" s="100"/>
      <c r="E35" s="100"/>
      <c r="F35" s="63">
        <v>3</v>
      </c>
      <c r="G35" s="68"/>
      <c r="H35" s="72" t="str">
        <f>IFERROR(VLOOKUP(G35,'Competitor List'!$B:$I,8,),"&lt;&lt; Use Dropdown")</f>
        <v>&lt;&lt; Use Dropdown</v>
      </c>
      <c r="I35" s="1"/>
      <c r="J35" s="57"/>
      <c r="K35" s="85"/>
      <c r="L35" s="100"/>
      <c r="M35" s="100"/>
      <c r="N35" s="100"/>
      <c r="O35" s="63">
        <v>3</v>
      </c>
      <c r="P35" s="68"/>
      <c r="Q35" s="72" t="str">
        <f>IFERROR(VLOOKUP(P35,'Competitor List'!$B:$I,8,),"&lt;&lt; Use Dropdown")</f>
        <v>&lt;&lt; Use Dropdown</v>
      </c>
      <c r="R35" s="57"/>
      <c r="S35" s="57"/>
    </row>
    <row r="36" spans="1:19" ht="14.25" customHeight="1">
      <c r="A36" s="57"/>
      <c r="B36" s="98"/>
      <c r="C36" s="101"/>
      <c r="D36" s="101"/>
      <c r="E36" s="101"/>
      <c r="F36" s="67" t="s">
        <v>137</v>
      </c>
      <c r="G36" s="69"/>
      <c r="H36" s="72" t="str">
        <f>IFERROR(VLOOKUP(G36,'Competitor List'!$B:$I,8,),"&lt;&lt; Use Dropdown")</f>
        <v>&lt;&lt; Use Dropdown</v>
      </c>
      <c r="I36" s="1"/>
      <c r="J36" s="57"/>
      <c r="K36" s="98"/>
      <c r="L36" s="101"/>
      <c r="M36" s="101"/>
      <c r="N36" s="101"/>
      <c r="O36" s="67" t="s">
        <v>137</v>
      </c>
      <c r="P36" s="69"/>
      <c r="Q36" s="72" t="str">
        <f>IFERROR(VLOOKUP(P36,'Competitor List'!$B:$I,8,),"&lt;&lt; Use Dropdown")</f>
        <v>&lt;&lt; Use Dropdown</v>
      </c>
      <c r="R36" s="57"/>
      <c r="S36" s="57"/>
    </row>
    <row r="37" spans="1:19" ht="14.25" customHeight="1">
      <c r="A37" s="1"/>
      <c r="B37" s="59" t="s">
        <v>16</v>
      </c>
      <c r="C37" s="60" t="s">
        <v>117</v>
      </c>
      <c r="D37" s="60" t="s">
        <v>133</v>
      </c>
      <c r="E37" s="60" t="s">
        <v>134</v>
      </c>
      <c r="F37" s="60" t="s">
        <v>135</v>
      </c>
      <c r="G37" s="61"/>
      <c r="H37" s="71"/>
      <c r="I37" s="1"/>
      <c r="J37" s="1"/>
      <c r="K37" s="59" t="s">
        <v>16</v>
      </c>
      <c r="L37" s="60" t="s">
        <v>117</v>
      </c>
      <c r="M37" s="60" t="s">
        <v>133</v>
      </c>
      <c r="N37" s="60" t="s">
        <v>134</v>
      </c>
      <c r="O37" s="60" t="s">
        <v>135</v>
      </c>
      <c r="P37" s="61"/>
      <c r="Q37" s="1"/>
      <c r="R37" s="1"/>
      <c r="S37" s="1"/>
    </row>
    <row r="38" spans="1:19" ht="14.25" customHeight="1">
      <c r="A38" s="57"/>
      <c r="B38" s="97"/>
      <c r="C38" s="99"/>
      <c r="D38" s="99"/>
      <c r="E38" s="99"/>
      <c r="F38" s="63" t="s">
        <v>136</v>
      </c>
      <c r="G38" s="68"/>
      <c r="H38" s="72" t="str">
        <f>IFERROR(VLOOKUP(G38,'Competitor List'!$B:$I,8,),"&lt;&lt; Use Dropdown")</f>
        <v>&lt;&lt; Use Dropdown</v>
      </c>
      <c r="I38" s="72">
        <f>SUM(H38:H41)</f>
        <v>0</v>
      </c>
      <c r="J38" s="57"/>
      <c r="K38" s="97"/>
      <c r="L38" s="99"/>
      <c r="M38" s="99"/>
      <c r="N38" s="99"/>
      <c r="O38" s="63" t="s">
        <v>136</v>
      </c>
      <c r="P38" s="68"/>
      <c r="Q38" s="72" t="str">
        <f>IFERROR(VLOOKUP(P38,'Competitor List'!$B:$I,8,),"&lt;&lt; Use Dropdown")</f>
        <v>&lt;&lt; Use Dropdown</v>
      </c>
      <c r="R38" s="72">
        <f>SUM(Q38:Q41)</f>
        <v>0</v>
      </c>
      <c r="S38" s="57"/>
    </row>
    <row r="39" spans="1:19" ht="14.25" customHeight="1">
      <c r="A39" s="57"/>
      <c r="B39" s="85"/>
      <c r="C39" s="100"/>
      <c r="D39" s="100"/>
      <c r="E39" s="100"/>
      <c r="F39" s="63">
        <v>2</v>
      </c>
      <c r="G39" s="68"/>
      <c r="H39" s="72" t="str">
        <f>IFERROR(VLOOKUP(G39,'Competitor List'!$B:$I,8,),"&lt;&lt; Use Dropdown")</f>
        <v>&lt;&lt; Use Dropdown</v>
      </c>
      <c r="I39" s="57"/>
      <c r="J39" s="57"/>
      <c r="K39" s="85"/>
      <c r="L39" s="100"/>
      <c r="M39" s="100"/>
      <c r="N39" s="100"/>
      <c r="O39" s="63">
        <v>2</v>
      </c>
      <c r="P39" s="68"/>
      <c r="Q39" s="72" t="str">
        <f>IFERROR(VLOOKUP(P39,'Competitor List'!$B:$I,8,),"&lt;&lt; Use Dropdown")</f>
        <v>&lt;&lt; Use Dropdown</v>
      </c>
      <c r="R39" s="57"/>
      <c r="S39" s="57"/>
    </row>
    <row r="40" spans="1:19" ht="14.25" customHeight="1">
      <c r="A40" s="57"/>
      <c r="B40" s="85"/>
      <c r="C40" s="100"/>
      <c r="D40" s="100"/>
      <c r="E40" s="100"/>
      <c r="F40" s="63">
        <v>3</v>
      </c>
      <c r="G40" s="68"/>
      <c r="H40" s="72" t="str">
        <f>IFERROR(VLOOKUP(G40,'Competitor List'!$B:$I,8,),"&lt;&lt; Use Dropdown")</f>
        <v>&lt;&lt; Use Dropdown</v>
      </c>
      <c r="I40" s="57"/>
      <c r="J40" s="57"/>
      <c r="K40" s="85"/>
      <c r="L40" s="100"/>
      <c r="M40" s="100"/>
      <c r="N40" s="100"/>
      <c r="O40" s="63">
        <v>3</v>
      </c>
      <c r="P40" s="68"/>
      <c r="Q40" s="72" t="str">
        <f>IFERROR(VLOOKUP(P40,'Competitor List'!$B:$I,8,),"&lt;&lt; Use Dropdown")</f>
        <v>&lt;&lt; Use Dropdown</v>
      </c>
      <c r="R40" s="57"/>
      <c r="S40" s="57"/>
    </row>
    <row r="41" spans="1:19" ht="14.25" customHeight="1">
      <c r="A41" s="57"/>
      <c r="B41" s="98"/>
      <c r="C41" s="101"/>
      <c r="D41" s="101"/>
      <c r="E41" s="101"/>
      <c r="F41" s="67" t="s">
        <v>137</v>
      </c>
      <c r="G41" s="69"/>
      <c r="H41" s="72" t="str">
        <f>IFERROR(VLOOKUP(G41,'Competitor List'!$B:$I,8,),"&lt;&lt; Use Dropdown")</f>
        <v>&lt;&lt; Use Dropdown</v>
      </c>
      <c r="I41" s="57"/>
      <c r="J41" s="57"/>
      <c r="K41" s="98"/>
      <c r="L41" s="101"/>
      <c r="M41" s="101"/>
      <c r="N41" s="101"/>
      <c r="O41" s="67" t="s">
        <v>137</v>
      </c>
      <c r="P41" s="69"/>
      <c r="Q41" s="72" t="str">
        <f>IFERROR(VLOOKUP(P41,'Competitor List'!$B:$I,8,),"&lt;&lt; Use Dropdown")</f>
        <v>&lt;&lt; Use Dropdown</v>
      </c>
      <c r="R41" s="57"/>
      <c r="S41" s="57"/>
    </row>
    <row r="42" spans="1:19" ht="14.25" customHeight="1">
      <c r="A42" s="1"/>
      <c r="B42" s="59" t="s">
        <v>16</v>
      </c>
      <c r="C42" s="60" t="s">
        <v>117</v>
      </c>
      <c r="D42" s="60" t="s">
        <v>133</v>
      </c>
      <c r="E42" s="60" t="s">
        <v>134</v>
      </c>
      <c r="F42" s="60" t="s">
        <v>135</v>
      </c>
      <c r="G42" s="61"/>
      <c r="H42" s="71"/>
      <c r="I42" s="1"/>
      <c r="J42" s="1"/>
      <c r="K42" s="59" t="s">
        <v>16</v>
      </c>
      <c r="L42" s="60" t="s">
        <v>117</v>
      </c>
      <c r="M42" s="60" t="s">
        <v>133</v>
      </c>
      <c r="N42" s="60" t="s">
        <v>134</v>
      </c>
      <c r="O42" s="60" t="s">
        <v>135</v>
      </c>
      <c r="P42" s="61"/>
      <c r="Q42" s="1"/>
      <c r="R42" s="1"/>
      <c r="S42" s="1"/>
    </row>
    <row r="43" spans="1:19" ht="14.25" customHeight="1">
      <c r="A43" s="57"/>
      <c r="B43" s="97"/>
      <c r="C43" s="99"/>
      <c r="D43" s="99"/>
      <c r="E43" s="99"/>
      <c r="F43" s="63" t="s">
        <v>136</v>
      </c>
      <c r="G43" s="68"/>
      <c r="H43" s="72" t="str">
        <f>IFERROR(VLOOKUP(G43,'Competitor List'!$B:$I,8,),"&lt;&lt; Use Dropdown")</f>
        <v>&lt;&lt; Use Dropdown</v>
      </c>
      <c r="I43" s="72">
        <f>SUM(H43:H46)</f>
        <v>0</v>
      </c>
      <c r="J43" s="57"/>
      <c r="K43" s="97"/>
      <c r="L43" s="99"/>
      <c r="M43" s="99"/>
      <c r="N43" s="99"/>
      <c r="O43" s="63" t="s">
        <v>136</v>
      </c>
      <c r="P43" s="68"/>
      <c r="Q43" s="72" t="str">
        <f>IFERROR(VLOOKUP(P43,'Competitor List'!$B:$I,8,),"&lt;&lt; Use Dropdown")</f>
        <v>&lt;&lt; Use Dropdown</v>
      </c>
      <c r="R43" s="72">
        <f>SUM(Q43:Q46)</f>
        <v>0</v>
      </c>
      <c r="S43" s="57"/>
    </row>
    <row r="44" spans="1:19" ht="14.25" customHeight="1">
      <c r="A44" s="57"/>
      <c r="B44" s="85"/>
      <c r="C44" s="100"/>
      <c r="D44" s="100"/>
      <c r="E44" s="100"/>
      <c r="F44" s="63">
        <v>2</v>
      </c>
      <c r="G44" s="68"/>
      <c r="H44" s="72" t="str">
        <f>IFERROR(VLOOKUP(G44,'Competitor List'!$B:$I,8,),"&lt;&lt; Use Dropdown")</f>
        <v>&lt;&lt; Use Dropdown</v>
      </c>
      <c r="I44" s="57"/>
      <c r="J44" s="57"/>
      <c r="K44" s="85"/>
      <c r="L44" s="100"/>
      <c r="M44" s="100"/>
      <c r="N44" s="100"/>
      <c r="O44" s="63">
        <v>2</v>
      </c>
      <c r="P44" s="68"/>
      <c r="Q44" s="72" t="str">
        <f>IFERROR(VLOOKUP(P44,'Competitor List'!$B:$I,8,),"&lt;&lt; Use Dropdown")</f>
        <v>&lt;&lt; Use Dropdown</v>
      </c>
      <c r="R44" s="57"/>
      <c r="S44" s="57"/>
    </row>
    <row r="45" spans="1:19" ht="14.25" customHeight="1">
      <c r="A45" s="57"/>
      <c r="B45" s="85"/>
      <c r="C45" s="100"/>
      <c r="D45" s="100"/>
      <c r="E45" s="100"/>
      <c r="F45" s="63">
        <v>3</v>
      </c>
      <c r="G45" s="68"/>
      <c r="H45" s="72" t="str">
        <f>IFERROR(VLOOKUP(G45,'Competitor List'!$B:$I,8,),"&lt;&lt; Use Dropdown")</f>
        <v>&lt;&lt; Use Dropdown</v>
      </c>
      <c r="I45" s="57"/>
      <c r="J45" s="57"/>
      <c r="K45" s="85"/>
      <c r="L45" s="100"/>
      <c r="M45" s="100"/>
      <c r="N45" s="100"/>
      <c r="O45" s="63">
        <v>3</v>
      </c>
      <c r="P45" s="68"/>
      <c r="Q45" s="72" t="str">
        <f>IFERROR(VLOOKUP(P45,'Competitor List'!$B:$I,8,),"&lt;&lt; Use Dropdown")</f>
        <v>&lt;&lt; Use Dropdown</v>
      </c>
      <c r="R45" s="57"/>
      <c r="S45" s="57"/>
    </row>
    <row r="46" spans="1:19" ht="14.25" customHeight="1">
      <c r="A46" s="57"/>
      <c r="B46" s="98"/>
      <c r="C46" s="101"/>
      <c r="D46" s="101"/>
      <c r="E46" s="101"/>
      <c r="F46" s="67" t="s">
        <v>137</v>
      </c>
      <c r="G46" s="69"/>
      <c r="H46" s="72" t="str">
        <f>IFERROR(VLOOKUP(G46,'Competitor List'!$B:$I,8,),"&lt;&lt; Use Dropdown")</f>
        <v>&lt;&lt; Use Dropdown</v>
      </c>
      <c r="I46" s="57"/>
      <c r="J46" s="57"/>
      <c r="K46" s="98"/>
      <c r="L46" s="101"/>
      <c r="M46" s="101"/>
      <c r="N46" s="101"/>
      <c r="O46" s="67" t="s">
        <v>137</v>
      </c>
      <c r="P46" s="69"/>
      <c r="Q46" s="72" t="str">
        <f>IFERROR(VLOOKUP(P46,'Competitor List'!$B:$I,8,),"&lt;&lt; Use Dropdown")</f>
        <v>&lt;&lt; Use Dropdown</v>
      </c>
      <c r="R46" s="57"/>
      <c r="S46" s="57"/>
    </row>
    <row r="47" spans="1:19" ht="14.25" customHeight="1">
      <c r="A47" s="1"/>
      <c r="B47" s="59" t="s">
        <v>16</v>
      </c>
      <c r="C47" s="60" t="s">
        <v>117</v>
      </c>
      <c r="D47" s="60" t="s">
        <v>133</v>
      </c>
      <c r="E47" s="60" t="s">
        <v>134</v>
      </c>
      <c r="F47" s="60" t="s">
        <v>135</v>
      </c>
      <c r="G47" s="61"/>
      <c r="H47" s="71"/>
      <c r="I47" s="1"/>
      <c r="J47" s="1"/>
      <c r="K47" s="59" t="s">
        <v>16</v>
      </c>
      <c r="L47" s="60" t="s">
        <v>117</v>
      </c>
      <c r="M47" s="60" t="s">
        <v>133</v>
      </c>
      <c r="N47" s="60" t="s">
        <v>134</v>
      </c>
      <c r="O47" s="60" t="s">
        <v>135</v>
      </c>
      <c r="P47" s="61"/>
      <c r="Q47" s="1"/>
      <c r="R47" s="1"/>
      <c r="S47" s="1"/>
    </row>
    <row r="48" spans="1:19" ht="14.25" customHeight="1">
      <c r="A48" s="57"/>
      <c r="B48" s="97"/>
      <c r="C48" s="99"/>
      <c r="D48" s="99"/>
      <c r="E48" s="99"/>
      <c r="F48" s="63" t="s">
        <v>136</v>
      </c>
      <c r="G48" s="68"/>
      <c r="H48" s="72" t="str">
        <f>IFERROR(VLOOKUP(G48,'Competitor List'!$B:$I,8,),"&lt;&lt; Use Dropdown")</f>
        <v>&lt;&lt; Use Dropdown</v>
      </c>
      <c r="I48" s="72">
        <f>SUM(H48:H51)</f>
        <v>0</v>
      </c>
      <c r="J48" s="57"/>
      <c r="K48" s="97"/>
      <c r="L48" s="99"/>
      <c r="M48" s="99"/>
      <c r="N48" s="99"/>
      <c r="O48" s="63" t="s">
        <v>136</v>
      </c>
      <c r="P48" s="68"/>
      <c r="Q48" s="72" t="str">
        <f>IFERROR(VLOOKUP(P48,'Competitor List'!$B:$I,8,),"&lt;&lt; Use Dropdown")</f>
        <v>&lt;&lt; Use Dropdown</v>
      </c>
      <c r="R48" s="72">
        <f>SUM(Q48:Q51)</f>
        <v>0</v>
      </c>
      <c r="S48" s="57"/>
    </row>
    <row r="49" spans="1:19" ht="14.25" customHeight="1">
      <c r="A49" s="57"/>
      <c r="B49" s="85"/>
      <c r="C49" s="100"/>
      <c r="D49" s="100"/>
      <c r="E49" s="100"/>
      <c r="F49" s="63">
        <v>2</v>
      </c>
      <c r="G49" s="68"/>
      <c r="H49" s="72" t="str">
        <f>IFERROR(VLOOKUP(G49,'Competitor List'!$B:$I,8,),"&lt;&lt; Use Dropdown")</f>
        <v>&lt;&lt; Use Dropdown</v>
      </c>
      <c r="I49" s="1"/>
      <c r="J49" s="57"/>
      <c r="K49" s="85"/>
      <c r="L49" s="100"/>
      <c r="M49" s="100"/>
      <c r="N49" s="100"/>
      <c r="O49" s="63">
        <v>2</v>
      </c>
      <c r="P49" s="68"/>
      <c r="Q49" s="72" t="str">
        <f>IFERROR(VLOOKUP(P49,'Competitor List'!$B:$I,8,),"&lt;&lt; Use Dropdown")</f>
        <v>&lt;&lt; Use Dropdown</v>
      </c>
      <c r="R49" s="57"/>
      <c r="S49" s="57"/>
    </row>
    <row r="50" spans="1:19" ht="14.25" customHeight="1">
      <c r="A50" s="57"/>
      <c r="B50" s="85"/>
      <c r="C50" s="100"/>
      <c r="D50" s="100"/>
      <c r="E50" s="100"/>
      <c r="F50" s="63">
        <v>3</v>
      </c>
      <c r="G50" s="68"/>
      <c r="H50" s="72" t="str">
        <f>IFERROR(VLOOKUP(G50,'Competitor List'!$B:$I,8,),"&lt;&lt; Use Dropdown")</f>
        <v>&lt;&lt; Use Dropdown</v>
      </c>
      <c r="I50" s="1"/>
      <c r="J50" s="57"/>
      <c r="K50" s="85"/>
      <c r="L50" s="100"/>
      <c r="M50" s="100"/>
      <c r="N50" s="100"/>
      <c r="O50" s="63">
        <v>3</v>
      </c>
      <c r="P50" s="68"/>
      <c r="Q50" s="72" t="str">
        <f>IFERROR(VLOOKUP(P50,'Competitor List'!$B:$I,8,),"&lt;&lt; Use Dropdown")</f>
        <v>&lt;&lt; Use Dropdown</v>
      </c>
      <c r="R50" s="57"/>
      <c r="S50" s="57"/>
    </row>
    <row r="51" spans="1:19" ht="14.25" customHeight="1">
      <c r="A51" s="57"/>
      <c r="B51" s="98"/>
      <c r="C51" s="101"/>
      <c r="D51" s="101"/>
      <c r="E51" s="101"/>
      <c r="F51" s="67" t="s">
        <v>137</v>
      </c>
      <c r="G51" s="69"/>
      <c r="H51" s="72" t="str">
        <f>IFERROR(VLOOKUP(G51,'Competitor List'!$B:$I,8,),"&lt;&lt; Use Dropdown")</f>
        <v>&lt;&lt; Use Dropdown</v>
      </c>
      <c r="I51" s="1"/>
      <c r="J51" s="57"/>
      <c r="K51" s="98"/>
      <c r="L51" s="101"/>
      <c r="M51" s="101"/>
      <c r="N51" s="101"/>
      <c r="O51" s="67" t="s">
        <v>137</v>
      </c>
      <c r="P51" s="69"/>
      <c r="Q51" s="72" t="str">
        <f>IFERROR(VLOOKUP(P51,'Competitor List'!$B:$I,8,),"&lt;&lt; Use Dropdown")</f>
        <v>&lt;&lt; Use Dropdown</v>
      </c>
      <c r="R51" s="57"/>
      <c r="S51" s="57"/>
    </row>
    <row r="52" spans="1:19" ht="14.25" customHeight="1">
      <c r="A52" s="1"/>
      <c r="B52" s="59" t="s">
        <v>16</v>
      </c>
      <c r="C52" s="60" t="s">
        <v>117</v>
      </c>
      <c r="D52" s="60" t="s">
        <v>133</v>
      </c>
      <c r="E52" s="60" t="s">
        <v>134</v>
      </c>
      <c r="F52" s="60" t="s">
        <v>135</v>
      </c>
      <c r="G52" s="61"/>
      <c r="H52" s="71"/>
      <c r="I52" s="1"/>
      <c r="J52" s="1"/>
      <c r="K52" s="59" t="s">
        <v>16</v>
      </c>
      <c r="L52" s="60" t="s">
        <v>117</v>
      </c>
      <c r="M52" s="60" t="s">
        <v>133</v>
      </c>
      <c r="N52" s="60" t="s">
        <v>134</v>
      </c>
      <c r="O52" s="60" t="s">
        <v>135</v>
      </c>
      <c r="P52" s="61"/>
      <c r="Q52" s="1"/>
      <c r="R52" s="1"/>
      <c r="S52" s="1"/>
    </row>
    <row r="53" spans="1:19" ht="14.25" customHeight="1">
      <c r="A53" s="57"/>
      <c r="B53" s="97"/>
      <c r="C53" s="99"/>
      <c r="D53" s="99"/>
      <c r="E53" s="99"/>
      <c r="F53" s="63" t="s">
        <v>136</v>
      </c>
      <c r="G53" s="68"/>
      <c r="H53" s="72" t="str">
        <f>IFERROR(VLOOKUP(G53,'Competitor List'!$B:$I,8,),"&lt;&lt; Use Dropdown")</f>
        <v>&lt;&lt; Use Dropdown</v>
      </c>
      <c r="I53" s="72">
        <f>SUM(H53:H56)</f>
        <v>0</v>
      </c>
      <c r="J53" s="57"/>
      <c r="K53" s="97"/>
      <c r="L53" s="99"/>
      <c r="M53" s="99"/>
      <c r="N53" s="99"/>
      <c r="O53" s="63" t="s">
        <v>136</v>
      </c>
      <c r="P53" s="68"/>
      <c r="Q53" s="72" t="str">
        <f>IFERROR(VLOOKUP(P53,'Competitor List'!$B:$I,8,),"&lt;&lt; Use Dropdown")</f>
        <v>&lt;&lt; Use Dropdown</v>
      </c>
      <c r="R53" s="72">
        <f>SUM(Q53:Q56)</f>
        <v>0</v>
      </c>
      <c r="S53" s="57"/>
    </row>
    <row r="54" spans="1:19" ht="14.25" customHeight="1">
      <c r="A54" s="57"/>
      <c r="B54" s="85"/>
      <c r="C54" s="100"/>
      <c r="D54" s="100"/>
      <c r="E54" s="100"/>
      <c r="F54" s="63">
        <v>2</v>
      </c>
      <c r="G54" s="68"/>
      <c r="H54" s="72" t="str">
        <f>IFERROR(VLOOKUP(G54,'Competitor List'!$B:$I,8,),"&lt;&lt; Use Dropdown")</f>
        <v>&lt;&lt; Use Dropdown</v>
      </c>
      <c r="I54" s="57"/>
      <c r="J54" s="57"/>
      <c r="K54" s="85"/>
      <c r="L54" s="100"/>
      <c r="M54" s="100"/>
      <c r="N54" s="100"/>
      <c r="O54" s="63">
        <v>2</v>
      </c>
      <c r="P54" s="68"/>
      <c r="Q54" s="72" t="str">
        <f>IFERROR(VLOOKUP(P54,'Competitor List'!$B:$I,8,),"&lt;&lt; Use Dropdown")</f>
        <v>&lt;&lt; Use Dropdown</v>
      </c>
      <c r="R54" s="57"/>
      <c r="S54" s="57"/>
    </row>
    <row r="55" spans="1:19" ht="14.25" customHeight="1">
      <c r="A55" s="57"/>
      <c r="B55" s="85"/>
      <c r="C55" s="100"/>
      <c r="D55" s="100"/>
      <c r="E55" s="100"/>
      <c r="F55" s="63">
        <v>3</v>
      </c>
      <c r="G55" s="68"/>
      <c r="H55" s="72" t="str">
        <f>IFERROR(VLOOKUP(G55,'Competitor List'!$B:$I,8,),"&lt;&lt; Use Dropdown")</f>
        <v>&lt;&lt; Use Dropdown</v>
      </c>
      <c r="I55" s="57"/>
      <c r="J55" s="57"/>
      <c r="K55" s="85"/>
      <c r="L55" s="100"/>
      <c r="M55" s="100"/>
      <c r="N55" s="100"/>
      <c r="O55" s="63">
        <v>3</v>
      </c>
      <c r="P55" s="68"/>
      <c r="Q55" s="72" t="str">
        <f>IFERROR(VLOOKUP(P55,'Competitor List'!$B:$I,8,),"&lt;&lt; Use Dropdown")</f>
        <v>&lt;&lt; Use Dropdown</v>
      </c>
      <c r="R55" s="57"/>
      <c r="S55" s="57"/>
    </row>
    <row r="56" spans="1:19" ht="14.25" customHeight="1">
      <c r="A56" s="57"/>
      <c r="B56" s="98"/>
      <c r="C56" s="101"/>
      <c r="D56" s="101"/>
      <c r="E56" s="101"/>
      <c r="F56" s="67" t="s">
        <v>137</v>
      </c>
      <c r="G56" s="69"/>
      <c r="H56" s="72" t="str">
        <f>IFERROR(VLOOKUP(G56,'Competitor List'!$B:$I,8,),"&lt;&lt; Use Dropdown")</f>
        <v>&lt;&lt; Use Dropdown</v>
      </c>
      <c r="I56" s="57"/>
      <c r="J56" s="57"/>
      <c r="K56" s="98"/>
      <c r="L56" s="101"/>
      <c r="M56" s="101"/>
      <c r="N56" s="101"/>
      <c r="O56" s="67" t="s">
        <v>137</v>
      </c>
      <c r="P56" s="69"/>
      <c r="Q56" s="72" t="str">
        <f>IFERROR(VLOOKUP(P56,'Competitor List'!$B:$I,8,),"&lt;&lt; Use Dropdown")</f>
        <v>&lt;&lt; Use Dropdown</v>
      </c>
      <c r="R56" s="57"/>
      <c r="S56" s="57"/>
    </row>
    <row r="57" spans="1:19" ht="14.25" customHeight="1">
      <c r="A57" s="1"/>
      <c r="B57" s="59" t="s">
        <v>16</v>
      </c>
      <c r="C57" s="60" t="s">
        <v>117</v>
      </c>
      <c r="D57" s="60" t="s">
        <v>133</v>
      </c>
      <c r="E57" s="60" t="s">
        <v>134</v>
      </c>
      <c r="F57" s="60" t="s">
        <v>135</v>
      </c>
      <c r="G57" s="61"/>
      <c r="H57" s="71"/>
      <c r="I57" s="1"/>
      <c r="J57" s="1"/>
      <c r="K57" s="59" t="s">
        <v>16</v>
      </c>
      <c r="L57" s="60" t="s">
        <v>117</v>
      </c>
      <c r="M57" s="60" t="s">
        <v>133</v>
      </c>
      <c r="N57" s="60" t="s">
        <v>134</v>
      </c>
      <c r="O57" s="60" t="s">
        <v>135</v>
      </c>
      <c r="P57" s="61"/>
      <c r="Q57" s="1"/>
      <c r="R57" s="1"/>
      <c r="S57" s="1"/>
    </row>
    <row r="58" spans="1:19" ht="14.25" customHeight="1">
      <c r="A58" s="57"/>
      <c r="B58" s="97"/>
      <c r="C58" s="99"/>
      <c r="D58" s="99"/>
      <c r="E58" s="99"/>
      <c r="F58" s="63" t="s">
        <v>136</v>
      </c>
      <c r="G58" s="68"/>
      <c r="H58" s="72" t="str">
        <f>IFERROR(VLOOKUP(G58,'Competitor List'!$B:$I,8,),"&lt;&lt; Use Dropdown")</f>
        <v>&lt;&lt; Use Dropdown</v>
      </c>
      <c r="I58" s="72">
        <f>SUM(H58:H61)</f>
        <v>0</v>
      </c>
      <c r="J58" s="57"/>
      <c r="K58" s="97"/>
      <c r="L58" s="99"/>
      <c r="M58" s="99"/>
      <c r="N58" s="99"/>
      <c r="O58" s="63" t="s">
        <v>136</v>
      </c>
      <c r="P58" s="68"/>
      <c r="Q58" s="72" t="str">
        <f>IFERROR(VLOOKUP(P58,'Competitor List'!$B:$I,8,),"&lt;&lt; Use Dropdown")</f>
        <v>&lt;&lt; Use Dropdown</v>
      </c>
      <c r="R58" s="72">
        <f>SUM(Q58:Q61)</f>
        <v>0</v>
      </c>
      <c r="S58" s="57"/>
    </row>
    <row r="59" spans="1:19" ht="14.25" customHeight="1">
      <c r="A59" s="57"/>
      <c r="B59" s="85"/>
      <c r="C59" s="100"/>
      <c r="D59" s="100"/>
      <c r="E59" s="100"/>
      <c r="F59" s="63">
        <v>2</v>
      </c>
      <c r="G59" s="68"/>
      <c r="H59" s="72" t="str">
        <f>IFERROR(VLOOKUP(G59,'Competitor List'!$B:$I,8,),"&lt;&lt; Use Dropdown")</f>
        <v>&lt;&lt; Use Dropdown</v>
      </c>
      <c r="I59" s="57"/>
      <c r="J59" s="57"/>
      <c r="K59" s="85"/>
      <c r="L59" s="100"/>
      <c r="M59" s="100"/>
      <c r="N59" s="100"/>
      <c r="O59" s="63">
        <v>2</v>
      </c>
      <c r="P59" s="68"/>
      <c r="Q59" s="72" t="str">
        <f>IFERROR(VLOOKUP(P59,'Competitor List'!$B:$I,8,),"&lt;&lt; Use Dropdown")</f>
        <v>&lt;&lt; Use Dropdown</v>
      </c>
      <c r="R59" s="57"/>
      <c r="S59" s="57"/>
    </row>
    <row r="60" spans="1:19" ht="14.25" customHeight="1">
      <c r="A60" s="57"/>
      <c r="B60" s="85"/>
      <c r="C60" s="100"/>
      <c r="D60" s="100"/>
      <c r="E60" s="100"/>
      <c r="F60" s="63">
        <v>3</v>
      </c>
      <c r="G60" s="68"/>
      <c r="H60" s="72" t="str">
        <f>IFERROR(VLOOKUP(G60,'Competitor List'!$B:$I,8,),"&lt;&lt; Use Dropdown")</f>
        <v>&lt;&lt; Use Dropdown</v>
      </c>
      <c r="I60" s="57"/>
      <c r="J60" s="57"/>
      <c r="K60" s="85"/>
      <c r="L60" s="100"/>
      <c r="M60" s="100"/>
      <c r="N60" s="100"/>
      <c r="O60" s="63">
        <v>3</v>
      </c>
      <c r="P60" s="68"/>
      <c r="Q60" s="72" t="str">
        <f>IFERROR(VLOOKUP(P60,'Competitor List'!$B:$I,8,),"&lt;&lt; Use Dropdown")</f>
        <v>&lt;&lt; Use Dropdown</v>
      </c>
      <c r="R60" s="57"/>
      <c r="S60" s="57"/>
    </row>
    <row r="61" spans="1:19" ht="14.25" customHeight="1">
      <c r="A61" s="57"/>
      <c r="B61" s="98"/>
      <c r="C61" s="101"/>
      <c r="D61" s="101"/>
      <c r="E61" s="101"/>
      <c r="F61" s="67" t="s">
        <v>137</v>
      </c>
      <c r="G61" s="69"/>
      <c r="H61" s="72" t="str">
        <f>IFERROR(VLOOKUP(G61,'Competitor List'!$B:$I,8,),"&lt;&lt; Use Dropdown")</f>
        <v>&lt;&lt; Use Dropdown</v>
      </c>
      <c r="I61" s="57"/>
      <c r="J61" s="57"/>
      <c r="K61" s="98"/>
      <c r="L61" s="101"/>
      <c r="M61" s="101"/>
      <c r="N61" s="101"/>
      <c r="O61" s="67" t="s">
        <v>137</v>
      </c>
      <c r="P61" s="69"/>
      <c r="Q61" s="72" t="str">
        <f>IFERROR(VLOOKUP(P61,'Competitor List'!$B:$I,8,),"&lt;&lt; Use Dropdown")</f>
        <v>&lt;&lt; Use Dropdown</v>
      </c>
      <c r="R61" s="57"/>
      <c r="S61" s="57"/>
    </row>
    <row r="62" spans="1:19" ht="14.25" customHeight="1">
      <c r="A62" s="1"/>
      <c r="B62" s="70"/>
      <c r="C62" s="70"/>
      <c r="D62" s="70"/>
      <c r="E62" s="70"/>
      <c r="F62" s="1"/>
      <c r="G62" s="70"/>
      <c r="H62" s="1"/>
      <c r="I62" s="1"/>
      <c r="J62" s="1"/>
      <c r="K62" s="70"/>
      <c r="L62" s="70"/>
      <c r="M62" s="70"/>
      <c r="N62" s="70"/>
      <c r="O62" s="1"/>
      <c r="P62" s="70"/>
      <c r="Q62" s="1"/>
      <c r="R62" s="1"/>
      <c r="S62" s="1"/>
    </row>
    <row r="63" spans="1:19" ht="14.25" customHeight="1"/>
    <row r="64" spans="1:19" ht="14.25" customHeight="1"/>
    <row r="65" ht="14.25" customHeight="1"/>
    <row r="66" ht="14.25" customHeight="1"/>
    <row r="67" ht="14.25" customHeight="1"/>
    <row r="68" ht="14.25" customHeight="1"/>
    <row r="69" ht="14.25" customHeight="1"/>
    <row r="70" ht="14.25" customHeight="1"/>
  </sheetData>
  <sheetProtection algorithmName="SHA-512" hashValue="RhlrDfOl1kvlvoY9CKbCRrLJaBEYMhNdcFtn7SIzptKozsagA3L43TQVYj/WTWmAJUbUlhjwuwvYKDKn7XxMxg==" saltValue="08O+s/vwWwBRpfY2gVTZVQ==" spinCount="100000" sheet="1" objects="1" scenarios="1"/>
  <protectedRanges>
    <protectedRange sqref="B2:G61" name="Range2"/>
    <protectedRange sqref="K1:P61" name="Range1"/>
  </protectedRanges>
  <mergeCells count="98">
    <mergeCell ref="K18:K21"/>
    <mergeCell ref="L18:L21"/>
    <mergeCell ref="M18:M21"/>
    <mergeCell ref="N18:N21"/>
    <mergeCell ref="K23:K26"/>
    <mergeCell ref="N23:N26"/>
    <mergeCell ref="N8:N11"/>
    <mergeCell ref="K13:K16"/>
    <mergeCell ref="N13:N16"/>
    <mergeCell ref="B3:B6"/>
    <mergeCell ref="B8:B11"/>
    <mergeCell ref="C8:C11"/>
    <mergeCell ref="D8:D11"/>
    <mergeCell ref="E8:E11"/>
    <mergeCell ref="B13:B16"/>
    <mergeCell ref="C13:C16"/>
    <mergeCell ref="L13:L16"/>
    <mergeCell ref="M13:M16"/>
    <mergeCell ref="D13:D16"/>
    <mergeCell ref="E13:E16"/>
    <mergeCell ref="L3:L6"/>
    <mergeCell ref="M3:M6"/>
    <mergeCell ref="K8:K11"/>
    <mergeCell ref="L8:L11"/>
    <mergeCell ref="M8:M11"/>
    <mergeCell ref="B1:G1"/>
    <mergeCell ref="K1:P1"/>
    <mergeCell ref="C3:C6"/>
    <mergeCell ref="D3:D6"/>
    <mergeCell ref="E3:E6"/>
    <mergeCell ref="K3:K6"/>
    <mergeCell ref="N3:N6"/>
    <mergeCell ref="K48:K51"/>
    <mergeCell ref="L48:L51"/>
    <mergeCell ref="M48:M51"/>
    <mergeCell ref="N48:N51"/>
    <mergeCell ref="K53:K56"/>
    <mergeCell ref="L53:L56"/>
    <mergeCell ref="M53:M56"/>
    <mergeCell ref="N53:N56"/>
    <mergeCell ref="K58:K61"/>
    <mergeCell ref="L58:L61"/>
    <mergeCell ref="M58:M61"/>
    <mergeCell ref="N58:N61"/>
    <mergeCell ref="K38:K41"/>
    <mergeCell ref="L38:L41"/>
    <mergeCell ref="M38:M41"/>
    <mergeCell ref="N38:N41"/>
    <mergeCell ref="N43:N46"/>
    <mergeCell ref="K43:K46"/>
    <mergeCell ref="L43:L46"/>
    <mergeCell ref="M43:M46"/>
    <mergeCell ref="N28:N31"/>
    <mergeCell ref="K33:K36"/>
    <mergeCell ref="N33:N36"/>
    <mergeCell ref="L33:L36"/>
    <mergeCell ref="M33:M36"/>
    <mergeCell ref="L23:L26"/>
    <mergeCell ref="M23:M26"/>
    <mergeCell ref="K28:K31"/>
    <mergeCell ref="L28:L31"/>
    <mergeCell ref="M28:M31"/>
    <mergeCell ref="B48:B51"/>
    <mergeCell ref="C48:C51"/>
    <mergeCell ref="D48:D51"/>
    <mergeCell ref="E48:E51"/>
    <mergeCell ref="B53:B56"/>
    <mergeCell ref="C53:C56"/>
    <mergeCell ref="D53:D56"/>
    <mergeCell ref="E53:E56"/>
    <mergeCell ref="B58:B61"/>
    <mergeCell ref="C58:C61"/>
    <mergeCell ref="D58:D61"/>
    <mergeCell ref="E58:E61"/>
    <mergeCell ref="B38:B41"/>
    <mergeCell ref="C38:C41"/>
    <mergeCell ref="D38:D41"/>
    <mergeCell ref="E38:E41"/>
    <mergeCell ref="C43:C46"/>
    <mergeCell ref="D43:D46"/>
    <mergeCell ref="E43:E46"/>
    <mergeCell ref="B43:B46"/>
    <mergeCell ref="B28:B31"/>
    <mergeCell ref="C28:C31"/>
    <mergeCell ref="D28:D31"/>
    <mergeCell ref="E28:E31"/>
    <mergeCell ref="B33:B36"/>
    <mergeCell ref="C33:C36"/>
    <mergeCell ref="D33:D36"/>
    <mergeCell ref="E33:E36"/>
    <mergeCell ref="B18:B21"/>
    <mergeCell ref="C18:C21"/>
    <mergeCell ref="D18:D21"/>
    <mergeCell ref="E18:E21"/>
    <mergeCell ref="C23:C26"/>
    <mergeCell ref="D23:D26"/>
    <mergeCell ref="E23:E26"/>
    <mergeCell ref="B23:B26"/>
  </mergeCells>
  <conditionalFormatting sqref="B3:G6 P3:P6 B8:G11 B13:G16 B18:G21 B23:G26 B28:G31 B33:G36 B38:G41 B43:G46 B48:G51 B53:G56 B58:G61">
    <cfRule type="containsBlanks" dxfId="6" priority="1">
      <formula>LEN(TRIM(B3))=0</formula>
    </cfRule>
  </conditionalFormatting>
  <conditionalFormatting sqref="K3:P6 K8:P11 K13:P16 K18:P21 K23:P26 K28:P31 K33:P36 K38:P41 K43:P46 K48:P51 K53:P56 K58:P61">
    <cfRule type="containsBlanks" dxfId="5" priority="2">
      <formula>LEN(TRIM(K3))=0</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'Entry Summary Sheet'!$T$3:$T$12</xm:f>
          </x14:formula1>
          <xm:sqref>K3 K8 K13 K18 K23 K28 K33 K38 K43 K48 K53 K58</xm:sqref>
        </x14:dataValidation>
        <x14:dataValidation type="list" allowBlank="1" showErrorMessage="1" xr:uid="{00000000-0002-0000-0400-000001000000}">
          <x14:formula1>
            <xm:f>'Competitor List'!$B$4:$B$45</xm:f>
          </x14:formula1>
          <xm:sqref>G3:G6 P3:P6 G8:G11 P8:P11 G13:G16 P13:P16 G18:G21 P18:P21 G23:G26 P23:P26 G28:G31 P28:P31 G33:G36 P33:P36 G38:G41 P38:P41 G43:G46 P43:P46 G48:G51 P48:P51 G53:G56 P53:P56 G58:G61 P58:P61</xm:sqref>
        </x14:dataValidation>
        <x14:dataValidation type="list" allowBlank="1" showErrorMessage="1" xr:uid="{00000000-0002-0000-0400-000002000000}">
          <x14:formula1>
            <xm:f>'Entry Summary Sheet'!$S$3:$S$6</xm:f>
          </x14:formula1>
          <xm:sqref>B3 B8 B13 B18 B23 B28 B33 B38 B43 B48 B53 B58</xm:sqref>
        </x14:dataValidation>
        <x14:dataValidation type="list" allowBlank="1" showErrorMessage="1" xr:uid="{00000000-0002-0000-0400-000003000000}">
          <x14:formula1>
            <xm:f>'Entry Summary Sheet'!$P$2:$P$3</xm:f>
          </x14:formula1>
          <xm:sqref>D3 M3 D8 M8 D13 M13 D18 M18 D23 M23 D28 M28 D33 M33 D38 M38 D43 M43 D48 M48 D53 M53 D58 M58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0"/>
  <sheetViews>
    <sheetView topLeftCell="A32" workbookViewId="0">
      <selection activeCell="H66" sqref="H66"/>
    </sheetView>
  </sheetViews>
  <sheetFormatPr defaultColWidth="14.44140625" defaultRowHeight="15" customHeight="1"/>
  <cols>
    <col min="1" max="1" width="9.109375" customWidth="1"/>
    <col min="2" max="2" width="21.44140625" customWidth="1"/>
    <col min="3" max="3" width="6.33203125" customWidth="1"/>
    <col min="4" max="5" width="10.5546875" customWidth="1"/>
    <col min="6" max="6" width="6.6640625" customWidth="1"/>
    <col min="7" max="7" width="29.33203125" customWidth="1"/>
    <col min="8" max="8" width="16.5546875" customWidth="1"/>
    <col min="9" max="10" width="9.109375" customWidth="1"/>
    <col min="11" max="11" width="22.109375" customWidth="1"/>
    <col min="12" max="12" width="6.33203125" customWidth="1"/>
    <col min="13" max="14" width="10.5546875" customWidth="1"/>
    <col min="15" max="15" width="6.6640625" customWidth="1"/>
    <col min="16" max="16" width="28" customWidth="1"/>
    <col min="17" max="17" width="16.5546875" customWidth="1"/>
    <col min="18" max="22" width="8.6640625" customWidth="1"/>
  </cols>
  <sheetData>
    <row r="1" spans="1:19" ht="45.75" customHeight="1">
      <c r="A1" s="1"/>
      <c r="B1" s="95" t="s">
        <v>25</v>
      </c>
      <c r="C1" s="96"/>
      <c r="D1" s="96"/>
      <c r="E1" s="96"/>
      <c r="F1" s="96"/>
      <c r="G1" s="93"/>
      <c r="H1" s="1"/>
      <c r="I1" s="1"/>
      <c r="J1" s="1"/>
      <c r="K1" s="95" t="s">
        <v>26</v>
      </c>
      <c r="L1" s="96"/>
      <c r="M1" s="96"/>
      <c r="N1" s="96"/>
      <c r="O1" s="96"/>
      <c r="P1" s="93"/>
      <c r="Q1" s="1"/>
      <c r="R1" s="1"/>
      <c r="S1" s="1"/>
    </row>
    <row r="2" spans="1:19" ht="14.25" customHeight="1">
      <c r="A2" s="1"/>
      <c r="B2" s="59" t="s">
        <v>16</v>
      </c>
      <c r="C2" s="60" t="s">
        <v>117</v>
      </c>
      <c r="D2" s="60" t="s">
        <v>133</v>
      </c>
      <c r="E2" s="60" t="s">
        <v>134</v>
      </c>
      <c r="F2" s="60" t="s">
        <v>135</v>
      </c>
      <c r="G2" s="61"/>
      <c r="H2" s="1"/>
      <c r="I2" s="1"/>
      <c r="J2" s="1"/>
      <c r="K2" s="59" t="s">
        <v>16</v>
      </c>
      <c r="L2" s="60" t="s">
        <v>117</v>
      </c>
      <c r="M2" s="60" t="s">
        <v>133</v>
      </c>
      <c r="N2" s="60" t="s">
        <v>134</v>
      </c>
      <c r="O2" s="60" t="s">
        <v>135</v>
      </c>
      <c r="P2" s="61"/>
      <c r="Q2" s="1"/>
      <c r="R2" s="1"/>
      <c r="S2" s="1"/>
    </row>
    <row r="3" spans="1:19" ht="14.25" customHeight="1">
      <c r="A3" s="1"/>
      <c r="B3" s="97"/>
      <c r="C3" s="99" t="s">
        <v>128</v>
      </c>
      <c r="D3" s="99"/>
      <c r="E3" s="99"/>
      <c r="F3" s="63" t="s">
        <v>136</v>
      </c>
      <c r="G3" s="68"/>
      <c r="H3" s="72" t="str">
        <f>IFERROR(VLOOKUP(G3,'Competitor List'!$B:$I,8,),"&lt;&lt; Use Dropdown")</f>
        <v>&lt;&lt; Use Dropdown</v>
      </c>
      <c r="I3" s="72">
        <f>SUM(H3:H6)</f>
        <v>0</v>
      </c>
      <c r="J3" s="1"/>
      <c r="K3" s="97"/>
      <c r="L3" s="99" t="s">
        <v>128</v>
      </c>
      <c r="M3" s="99"/>
      <c r="N3" s="99"/>
      <c r="O3" s="63" t="s">
        <v>136</v>
      </c>
      <c r="P3" s="68"/>
      <c r="Q3" s="72" t="str">
        <f>IFERROR(VLOOKUP(P3,'Competitor List'!$B:$I,8,),"&lt;&lt; Use Dropdown")</f>
        <v>&lt;&lt; Use Dropdown</v>
      </c>
      <c r="R3" s="72">
        <f>SUM(Q3:Q6)</f>
        <v>0</v>
      </c>
      <c r="S3" s="1"/>
    </row>
    <row r="4" spans="1:19" ht="14.25" customHeight="1">
      <c r="A4" s="1"/>
      <c r="B4" s="85"/>
      <c r="C4" s="100"/>
      <c r="D4" s="100"/>
      <c r="E4" s="100"/>
      <c r="F4" s="63">
        <v>2</v>
      </c>
      <c r="G4" s="68"/>
      <c r="H4" s="72" t="str">
        <f>IFERROR(VLOOKUP(G4,'Competitor List'!$B:$I,8,),"&lt;&lt; Use Dropdown")</f>
        <v>&lt;&lt; Use Dropdown</v>
      </c>
      <c r="I4" s="1"/>
      <c r="J4" s="1"/>
      <c r="K4" s="85"/>
      <c r="L4" s="100"/>
      <c r="M4" s="100"/>
      <c r="N4" s="100"/>
      <c r="O4" s="63">
        <v>2</v>
      </c>
      <c r="P4" s="68"/>
      <c r="Q4" s="72" t="str">
        <f>IFERROR(VLOOKUP(P4,'Competitor List'!$B:$I,8,),"&lt;&lt; Use Dropdown")</f>
        <v>&lt;&lt; Use Dropdown</v>
      </c>
      <c r="R4" s="1"/>
      <c r="S4" s="1"/>
    </row>
    <row r="5" spans="1:19" ht="14.25" customHeight="1">
      <c r="A5" s="1"/>
      <c r="B5" s="85"/>
      <c r="C5" s="100"/>
      <c r="D5" s="100"/>
      <c r="E5" s="100"/>
      <c r="F5" s="63">
        <v>3</v>
      </c>
      <c r="G5" s="68"/>
      <c r="H5" s="72" t="str">
        <f>IFERROR(VLOOKUP(G5,'Competitor List'!$B:$I,8,),"&lt;&lt; Use Dropdown")</f>
        <v>&lt;&lt; Use Dropdown</v>
      </c>
      <c r="I5" s="1"/>
      <c r="J5" s="1"/>
      <c r="K5" s="85"/>
      <c r="L5" s="100"/>
      <c r="M5" s="100"/>
      <c r="N5" s="100"/>
      <c r="O5" s="63">
        <v>3</v>
      </c>
      <c r="P5" s="68"/>
      <c r="Q5" s="72" t="str">
        <f>IFERROR(VLOOKUP(P5,'Competitor List'!$B:$I,8,),"&lt;&lt; Use Dropdown")</f>
        <v>&lt;&lt; Use Dropdown</v>
      </c>
      <c r="R5" s="1"/>
      <c r="S5" s="1"/>
    </row>
    <row r="6" spans="1:19" ht="14.25" customHeight="1">
      <c r="A6" s="1"/>
      <c r="B6" s="85"/>
      <c r="C6" s="100"/>
      <c r="D6" s="100"/>
      <c r="E6" s="100"/>
      <c r="F6" s="63" t="s">
        <v>137</v>
      </c>
      <c r="G6" s="68"/>
      <c r="H6" s="72" t="str">
        <f>IFERROR(VLOOKUP(G6,'Competitor List'!$B:$I,8,),"&lt;&lt; Use Dropdown")</f>
        <v>&lt;&lt; Use Dropdown</v>
      </c>
      <c r="I6" s="1"/>
      <c r="J6" s="1"/>
      <c r="K6" s="85"/>
      <c r="L6" s="100"/>
      <c r="M6" s="100"/>
      <c r="N6" s="100"/>
      <c r="O6" s="63" t="s">
        <v>137</v>
      </c>
      <c r="P6" s="68"/>
      <c r="Q6" s="72" t="str">
        <f>IFERROR(VLOOKUP(P6,'Competitor List'!$B:$I,8,),"&lt;&lt; Use Dropdown")</f>
        <v>&lt;&lt; Use Dropdown</v>
      </c>
      <c r="R6" s="1"/>
      <c r="S6" s="1"/>
    </row>
    <row r="7" spans="1:19" ht="14.25" customHeight="1">
      <c r="A7" s="1"/>
      <c r="B7" s="98"/>
      <c r="C7" s="101"/>
      <c r="D7" s="101"/>
      <c r="E7" s="101"/>
      <c r="F7" s="67" t="s">
        <v>138</v>
      </c>
      <c r="G7" s="68"/>
      <c r="H7" s="71"/>
      <c r="I7" s="1"/>
      <c r="J7" s="1"/>
      <c r="K7" s="98"/>
      <c r="L7" s="101"/>
      <c r="M7" s="101"/>
      <c r="N7" s="101"/>
      <c r="O7" s="67" t="s">
        <v>138</v>
      </c>
      <c r="P7" s="68"/>
      <c r="Q7" s="71"/>
      <c r="R7" s="1"/>
      <c r="S7" s="1"/>
    </row>
    <row r="8" spans="1:19" ht="14.25" customHeight="1">
      <c r="A8" s="1"/>
      <c r="B8" s="59" t="s">
        <v>16</v>
      </c>
      <c r="C8" s="60" t="s">
        <v>117</v>
      </c>
      <c r="D8" s="60" t="s">
        <v>133</v>
      </c>
      <c r="E8" s="60" t="s">
        <v>134</v>
      </c>
      <c r="F8" s="60" t="s">
        <v>135</v>
      </c>
      <c r="G8" s="61"/>
      <c r="H8" s="1"/>
      <c r="I8" s="1"/>
      <c r="J8" s="1"/>
      <c r="K8" s="59" t="s">
        <v>16</v>
      </c>
      <c r="L8" s="75" t="s">
        <v>117</v>
      </c>
      <c r="M8" s="60" t="s">
        <v>133</v>
      </c>
      <c r="N8" s="75" t="s">
        <v>134</v>
      </c>
      <c r="O8" s="75" t="s">
        <v>135</v>
      </c>
      <c r="P8" s="61"/>
      <c r="Q8" s="1"/>
      <c r="R8" s="1"/>
      <c r="S8" s="1"/>
    </row>
    <row r="9" spans="1:19" ht="14.25" customHeight="1">
      <c r="A9" s="57"/>
      <c r="B9" s="97"/>
      <c r="C9" s="99" t="s">
        <v>129</v>
      </c>
      <c r="D9" s="99"/>
      <c r="E9" s="99"/>
      <c r="F9" s="63" t="s">
        <v>136</v>
      </c>
      <c r="G9" s="68"/>
      <c r="H9" s="72" t="str">
        <f>IFERROR(VLOOKUP(G9,'Competitor List'!$B:$I,8,),"&lt;&lt; Use Dropdown")</f>
        <v>&lt;&lt; Use Dropdown</v>
      </c>
      <c r="I9" s="72">
        <f>SUM(H9:H12)</f>
        <v>0</v>
      </c>
      <c r="J9" s="57"/>
      <c r="K9" s="97"/>
      <c r="L9" s="99" t="s">
        <v>129</v>
      </c>
      <c r="M9" s="99"/>
      <c r="N9" s="99"/>
      <c r="O9" s="63" t="s">
        <v>136</v>
      </c>
      <c r="P9" s="68"/>
      <c r="Q9" s="72" t="str">
        <f>IFERROR(VLOOKUP(P9,'Competitor List'!$B:$I,8,),"&lt;&lt; Use Dropdown")</f>
        <v>&lt;&lt; Use Dropdown</v>
      </c>
      <c r="R9" s="72">
        <f>SUM(Q9:Q12)</f>
        <v>0</v>
      </c>
      <c r="S9" s="1"/>
    </row>
    <row r="10" spans="1:19" ht="14.25" customHeight="1">
      <c r="A10" s="57"/>
      <c r="B10" s="85"/>
      <c r="C10" s="100"/>
      <c r="D10" s="100"/>
      <c r="E10" s="100"/>
      <c r="F10" s="63">
        <v>2</v>
      </c>
      <c r="G10" s="68"/>
      <c r="H10" s="72" t="str">
        <f>IFERROR(VLOOKUP(G10,'Competitor List'!$B:$I,8,),"&lt;&lt; Use Dropdown")</f>
        <v>&lt;&lt; Use Dropdown</v>
      </c>
      <c r="I10" s="1"/>
      <c r="J10" s="57"/>
      <c r="K10" s="85"/>
      <c r="L10" s="100"/>
      <c r="M10" s="100"/>
      <c r="N10" s="100"/>
      <c r="O10" s="63">
        <v>2</v>
      </c>
      <c r="P10" s="68"/>
      <c r="Q10" s="72" t="str">
        <f>IFERROR(VLOOKUP(P10,'Competitor List'!$B:$I,8,),"&lt;&lt; Use Dropdown")</f>
        <v>&lt;&lt; Use Dropdown</v>
      </c>
      <c r="R10" s="1"/>
      <c r="S10" s="1"/>
    </row>
    <row r="11" spans="1:19" ht="14.25" customHeight="1">
      <c r="A11" s="57"/>
      <c r="B11" s="85"/>
      <c r="C11" s="100"/>
      <c r="D11" s="100"/>
      <c r="E11" s="100"/>
      <c r="F11" s="63">
        <v>3</v>
      </c>
      <c r="G11" s="68"/>
      <c r="H11" s="72" t="str">
        <f>IFERROR(VLOOKUP(G11,'Competitor List'!$B:$I,8,),"&lt;&lt; Use Dropdown")</f>
        <v>&lt;&lt; Use Dropdown</v>
      </c>
      <c r="I11" s="1"/>
      <c r="J11" s="57"/>
      <c r="K11" s="85"/>
      <c r="L11" s="100"/>
      <c r="M11" s="100"/>
      <c r="N11" s="100"/>
      <c r="O11" s="63">
        <v>3</v>
      </c>
      <c r="P11" s="68"/>
      <c r="Q11" s="72" t="str">
        <f>IFERROR(VLOOKUP(P11,'Competitor List'!$B:$I,8,),"&lt;&lt; Use Dropdown")</f>
        <v>&lt;&lt; Use Dropdown</v>
      </c>
      <c r="R11" s="1"/>
      <c r="S11" s="1"/>
    </row>
    <row r="12" spans="1:19" ht="14.25" customHeight="1">
      <c r="A12" s="57"/>
      <c r="B12" s="85"/>
      <c r="C12" s="100"/>
      <c r="D12" s="100"/>
      <c r="E12" s="100"/>
      <c r="F12" s="63" t="s">
        <v>137</v>
      </c>
      <c r="G12" s="68"/>
      <c r="H12" s="72" t="str">
        <f>IFERROR(VLOOKUP(G12,'Competitor List'!$B:$I,8,),"&lt;&lt; Use Dropdown")</f>
        <v>&lt;&lt; Use Dropdown</v>
      </c>
      <c r="I12" s="1"/>
      <c r="J12" s="57"/>
      <c r="K12" s="85"/>
      <c r="L12" s="100"/>
      <c r="M12" s="100"/>
      <c r="N12" s="100"/>
      <c r="O12" s="63" t="s">
        <v>137</v>
      </c>
      <c r="P12" s="68"/>
      <c r="Q12" s="72" t="str">
        <f>IFERROR(VLOOKUP(P12,'Competitor List'!$B:$I,8,),"&lt;&lt; Use Dropdown")</f>
        <v>&lt;&lt; Use Dropdown</v>
      </c>
      <c r="R12" s="1"/>
      <c r="S12" s="1"/>
    </row>
    <row r="13" spans="1:19" ht="14.25" customHeight="1">
      <c r="A13" s="57"/>
      <c r="B13" s="98"/>
      <c r="C13" s="101"/>
      <c r="D13" s="101"/>
      <c r="E13" s="101"/>
      <c r="F13" s="67" t="s">
        <v>138</v>
      </c>
      <c r="G13" s="68"/>
      <c r="H13" s="71"/>
      <c r="I13" s="1"/>
      <c r="J13" s="57"/>
      <c r="K13" s="98"/>
      <c r="L13" s="101"/>
      <c r="M13" s="101"/>
      <c r="N13" s="101"/>
      <c r="O13" s="67" t="s">
        <v>138</v>
      </c>
      <c r="P13" s="68"/>
      <c r="Q13" s="71"/>
      <c r="R13" s="1"/>
      <c r="S13" s="1"/>
    </row>
    <row r="14" spans="1:19" ht="14.25" customHeight="1">
      <c r="A14" s="1"/>
      <c r="B14" s="59" t="s">
        <v>16</v>
      </c>
      <c r="C14" s="60" t="s">
        <v>117</v>
      </c>
      <c r="D14" s="60" t="s">
        <v>133</v>
      </c>
      <c r="E14" s="60" t="s">
        <v>134</v>
      </c>
      <c r="F14" s="60" t="s">
        <v>135</v>
      </c>
      <c r="G14" s="61"/>
      <c r="H14" s="1"/>
      <c r="I14" s="1"/>
      <c r="J14" s="1"/>
      <c r="K14" s="59" t="s">
        <v>16</v>
      </c>
      <c r="L14" s="60" t="s">
        <v>117</v>
      </c>
      <c r="M14" s="60" t="s">
        <v>133</v>
      </c>
      <c r="N14" s="60" t="s">
        <v>134</v>
      </c>
      <c r="O14" s="60" t="s">
        <v>135</v>
      </c>
      <c r="P14" s="61"/>
      <c r="Q14" s="1"/>
      <c r="R14" s="1"/>
      <c r="S14" s="1"/>
    </row>
    <row r="15" spans="1:19" ht="14.25" customHeight="1">
      <c r="A15" s="57"/>
      <c r="B15" s="97"/>
      <c r="C15" s="99"/>
      <c r="D15" s="99"/>
      <c r="E15" s="99"/>
      <c r="F15" s="63" t="s">
        <v>136</v>
      </c>
      <c r="G15" s="68"/>
      <c r="H15" s="72" t="str">
        <f>IFERROR(VLOOKUP(G15,'Competitor List'!$B:$I,8,),"&lt;&lt; Use Dropdown")</f>
        <v>&lt;&lt; Use Dropdown</v>
      </c>
      <c r="I15" s="72">
        <f>SUM(H15:H18)</f>
        <v>0</v>
      </c>
      <c r="J15" s="57"/>
      <c r="K15" s="97"/>
      <c r="L15" s="99"/>
      <c r="M15" s="99"/>
      <c r="N15" s="99"/>
      <c r="O15" s="63" t="s">
        <v>136</v>
      </c>
      <c r="P15" s="68"/>
      <c r="Q15" s="72" t="str">
        <f>IFERROR(VLOOKUP(P15,'Competitor List'!$B:$I,8,),"&lt;&lt; Use Dropdown")</f>
        <v>&lt;&lt; Use Dropdown</v>
      </c>
      <c r="R15" s="72">
        <f>SUM(Q15:Q18)</f>
        <v>0</v>
      </c>
      <c r="S15" s="1"/>
    </row>
    <row r="16" spans="1:19" ht="14.25" customHeight="1">
      <c r="A16" s="57"/>
      <c r="B16" s="85"/>
      <c r="C16" s="100"/>
      <c r="D16" s="100"/>
      <c r="E16" s="100"/>
      <c r="F16" s="63">
        <v>2</v>
      </c>
      <c r="G16" s="68"/>
      <c r="H16" s="72" t="str">
        <f>IFERROR(VLOOKUP(G16,'Competitor List'!$B:$I,8,),"&lt;&lt; Use Dropdown")</f>
        <v>&lt;&lt; Use Dropdown</v>
      </c>
      <c r="I16" s="1"/>
      <c r="J16" s="57"/>
      <c r="K16" s="85"/>
      <c r="L16" s="100"/>
      <c r="M16" s="100"/>
      <c r="N16" s="100"/>
      <c r="O16" s="63">
        <v>2</v>
      </c>
      <c r="P16" s="68"/>
      <c r="Q16" s="72" t="str">
        <f>IFERROR(VLOOKUP(P16,'Competitor List'!$B:$I,8,),"&lt;&lt; Use Dropdown")</f>
        <v>&lt;&lt; Use Dropdown</v>
      </c>
      <c r="R16" s="1"/>
      <c r="S16" s="1"/>
    </row>
    <row r="17" spans="1:19" ht="14.25" customHeight="1">
      <c r="A17" s="57"/>
      <c r="B17" s="85"/>
      <c r="C17" s="100"/>
      <c r="D17" s="100"/>
      <c r="E17" s="100"/>
      <c r="F17" s="63">
        <v>3</v>
      </c>
      <c r="G17" s="68"/>
      <c r="H17" s="72" t="str">
        <f>IFERROR(VLOOKUP(G17,'Competitor List'!$B:$I,8,),"&lt;&lt; Use Dropdown")</f>
        <v>&lt;&lt; Use Dropdown</v>
      </c>
      <c r="I17" s="1"/>
      <c r="J17" s="57"/>
      <c r="K17" s="85"/>
      <c r="L17" s="100"/>
      <c r="M17" s="100"/>
      <c r="N17" s="100"/>
      <c r="O17" s="63">
        <v>3</v>
      </c>
      <c r="P17" s="68"/>
      <c r="Q17" s="72" t="str">
        <f>IFERROR(VLOOKUP(P17,'Competitor List'!$B:$I,8,),"&lt;&lt; Use Dropdown")</f>
        <v>&lt;&lt; Use Dropdown</v>
      </c>
      <c r="R17" s="1"/>
      <c r="S17" s="1"/>
    </row>
    <row r="18" spans="1:19" ht="14.25" customHeight="1">
      <c r="A18" s="57"/>
      <c r="B18" s="85"/>
      <c r="C18" s="100"/>
      <c r="D18" s="100"/>
      <c r="E18" s="100"/>
      <c r="F18" s="63" t="s">
        <v>137</v>
      </c>
      <c r="G18" s="68"/>
      <c r="H18" s="72" t="str">
        <f>IFERROR(VLOOKUP(G18,'Competitor List'!$B:$I,8,),"&lt;&lt; Use Dropdown")</f>
        <v>&lt;&lt; Use Dropdown</v>
      </c>
      <c r="I18" s="1"/>
      <c r="J18" s="57"/>
      <c r="K18" s="85"/>
      <c r="L18" s="100"/>
      <c r="M18" s="100"/>
      <c r="N18" s="100"/>
      <c r="O18" s="63" t="s">
        <v>137</v>
      </c>
      <c r="P18" s="68"/>
      <c r="Q18" s="72" t="str">
        <f>IFERROR(VLOOKUP(P18,'Competitor List'!$B:$I,8,),"&lt;&lt; Use Dropdown")</f>
        <v>&lt;&lt; Use Dropdown</v>
      </c>
      <c r="R18" s="1"/>
      <c r="S18" s="1"/>
    </row>
    <row r="19" spans="1:19" ht="14.25" customHeight="1">
      <c r="A19" s="57"/>
      <c r="B19" s="98"/>
      <c r="C19" s="101"/>
      <c r="D19" s="101"/>
      <c r="E19" s="101"/>
      <c r="F19" s="67" t="s">
        <v>138</v>
      </c>
      <c r="G19" s="68"/>
      <c r="H19" s="71"/>
      <c r="I19" s="1"/>
      <c r="J19" s="57"/>
      <c r="K19" s="98"/>
      <c r="L19" s="101"/>
      <c r="M19" s="101"/>
      <c r="N19" s="101"/>
      <c r="O19" s="67" t="s">
        <v>138</v>
      </c>
      <c r="P19" s="68"/>
      <c r="Q19" s="71"/>
      <c r="R19" s="1"/>
      <c r="S19" s="1"/>
    </row>
    <row r="20" spans="1:19" ht="14.25" customHeight="1">
      <c r="A20" s="1"/>
      <c r="B20" s="59" t="s">
        <v>16</v>
      </c>
      <c r="C20" s="60" t="s">
        <v>117</v>
      </c>
      <c r="D20" s="60" t="s">
        <v>133</v>
      </c>
      <c r="E20" s="60" t="s">
        <v>134</v>
      </c>
      <c r="F20" s="60" t="s">
        <v>135</v>
      </c>
      <c r="G20" s="61"/>
      <c r="H20" s="1"/>
      <c r="I20" s="1"/>
      <c r="J20" s="1"/>
      <c r="K20" s="59" t="s">
        <v>16</v>
      </c>
      <c r="L20" s="60" t="s">
        <v>117</v>
      </c>
      <c r="M20" s="60" t="s">
        <v>133</v>
      </c>
      <c r="N20" s="60" t="s">
        <v>134</v>
      </c>
      <c r="O20" s="60" t="s">
        <v>135</v>
      </c>
      <c r="P20" s="61"/>
      <c r="Q20" s="1"/>
      <c r="R20" s="1"/>
      <c r="S20" s="1"/>
    </row>
    <row r="21" spans="1:19" ht="14.25" customHeight="1">
      <c r="A21" s="57"/>
      <c r="B21" s="97"/>
      <c r="C21" s="99"/>
      <c r="D21" s="99"/>
      <c r="E21" s="99"/>
      <c r="F21" s="63" t="s">
        <v>136</v>
      </c>
      <c r="G21" s="68"/>
      <c r="H21" s="72" t="str">
        <f>IFERROR(VLOOKUP(G21,'Competitor List'!$B:$I,8,),"&lt;&lt; Use Dropdown")</f>
        <v>&lt;&lt; Use Dropdown</v>
      </c>
      <c r="I21" s="72">
        <f>SUM(H21:H24)</f>
        <v>0</v>
      </c>
      <c r="J21" s="57"/>
      <c r="K21" s="97"/>
      <c r="L21" s="99"/>
      <c r="M21" s="99"/>
      <c r="N21" s="99"/>
      <c r="O21" s="63" t="s">
        <v>136</v>
      </c>
      <c r="P21" s="68"/>
      <c r="Q21" s="72" t="str">
        <f>IFERROR(VLOOKUP(P21,'Competitor List'!$B:$I,8,),"&lt;&lt; Use Dropdown")</f>
        <v>&lt;&lt; Use Dropdown</v>
      </c>
      <c r="R21" s="72">
        <f>SUM(Q21:Q24)</f>
        <v>0</v>
      </c>
      <c r="S21" s="1"/>
    </row>
    <row r="22" spans="1:19" ht="14.25" customHeight="1">
      <c r="A22" s="57"/>
      <c r="B22" s="85"/>
      <c r="C22" s="100"/>
      <c r="D22" s="100"/>
      <c r="E22" s="100"/>
      <c r="F22" s="63">
        <v>2</v>
      </c>
      <c r="G22" s="68"/>
      <c r="H22" s="72" t="str">
        <f>IFERROR(VLOOKUP(G22,'Competitor List'!$B:$I,8,),"&lt;&lt; Use Dropdown")</f>
        <v>&lt;&lt; Use Dropdown</v>
      </c>
      <c r="I22" s="1"/>
      <c r="J22" s="57"/>
      <c r="K22" s="85"/>
      <c r="L22" s="100"/>
      <c r="M22" s="100"/>
      <c r="N22" s="100"/>
      <c r="O22" s="63">
        <v>2</v>
      </c>
      <c r="P22" s="68"/>
      <c r="Q22" s="72" t="str">
        <f>IFERROR(VLOOKUP(P22,'Competitor List'!$B:$I,8,),"&lt;&lt; Use Dropdown")</f>
        <v>&lt;&lt; Use Dropdown</v>
      </c>
      <c r="R22" s="1"/>
      <c r="S22" s="1"/>
    </row>
    <row r="23" spans="1:19" ht="14.25" customHeight="1">
      <c r="A23" s="57"/>
      <c r="B23" s="85"/>
      <c r="C23" s="100"/>
      <c r="D23" s="100"/>
      <c r="E23" s="100"/>
      <c r="F23" s="63">
        <v>3</v>
      </c>
      <c r="G23" s="68"/>
      <c r="H23" s="72" t="str">
        <f>IFERROR(VLOOKUP(G23,'Competitor List'!$B:$I,8,),"&lt;&lt; Use Dropdown")</f>
        <v>&lt;&lt; Use Dropdown</v>
      </c>
      <c r="I23" s="1"/>
      <c r="J23" s="57"/>
      <c r="K23" s="85"/>
      <c r="L23" s="100"/>
      <c r="M23" s="100"/>
      <c r="N23" s="100"/>
      <c r="O23" s="63">
        <v>3</v>
      </c>
      <c r="P23" s="68"/>
      <c r="Q23" s="72" t="str">
        <f>IFERROR(VLOOKUP(P23,'Competitor List'!$B:$I,8,),"&lt;&lt; Use Dropdown")</f>
        <v>&lt;&lt; Use Dropdown</v>
      </c>
      <c r="R23" s="1"/>
      <c r="S23" s="1"/>
    </row>
    <row r="24" spans="1:19" ht="14.25" customHeight="1">
      <c r="A24" s="57"/>
      <c r="B24" s="85"/>
      <c r="C24" s="100"/>
      <c r="D24" s="100"/>
      <c r="E24" s="100"/>
      <c r="F24" s="63" t="s">
        <v>137</v>
      </c>
      <c r="G24" s="68"/>
      <c r="H24" s="72" t="str">
        <f>IFERROR(VLOOKUP(G24,'Competitor List'!$B:$I,8,),"&lt;&lt; Use Dropdown")</f>
        <v>&lt;&lt; Use Dropdown</v>
      </c>
      <c r="I24" s="1"/>
      <c r="J24" s="57"/>
      <c r="K24" s="85"/>
      <c r="L24" s="100"/>
      <c r="M24" s="100"/>
      <c r="N24" s="100"/>
      <c r="O24" s="63" t="s">
        <v>137</v>
      </c>
      <c r="P24" s="68"/>
      <c r="Q24" s="72" t="str">
        <f>IFERROR(VLOOKUP(P24,'Competitor List'!$B:$I,8,),"&lt;&lt; Use Dropdown")</f>
        <v>&lt;&lt; Use Dropdown</v>
      </c>
      <c r="R24" s="1"/>
      <c r="S24" s="1"/>
    </row>
    <row r="25" spans="1:19" ht="14.25" customHeight="1">
      <c r="A25" s="57"/>
      <c r="B25" s="98"/>
      <c r="C25" s="101"/>
      <c r="D25" s="101"/>
      <c r="E25" s="101"/>
      <c r="F25" s="67" t="s">
        <v>138</v>
      </c>
      <c r="G25" s="68"/>
      <c r="H25" s="71"/>
      <c r="I25" s="1"/>
      <c r="J25" s="57"/>
      <c r="K25" s="98"/>
      <c r="L25" s="101"/>
      <c r="M25" s="101"/>
      <c r="N25" s="101"/>
      <c r="O25" s="67" t="s">
        <v>138</v>
      </c>
      <c r="P25" s="68"/>
      <c r="Q25" s="71"/>
      <c r="R25" s="1"/>
      <c r="S25" s="1"/>
    </row>
    <row r="26" spans="1:19" ht="14.25" customHeight="1">
      <c r="A26" s="1"/>
      <c r="B26" s="59" t="s">
        <v>16</v>
      </c>
      <c r="C26" s="60" t="s">
        <v>117</v>
      </c>
      <c r="D26" s="60" t="s">
        <v>133</v>
      </c>
      <c r="E26" s="60" t="s">
        <v>134</v>
      </c>
      <c r="F26" s="60" t="s">
        <v>135</v>
      </c>
      <c r="G26" s="61"/>
      <c r="H26" s="1"/>
      <c r="I26" s="1"/>
      <c r="J26" s="1"/>
      <c r="K26" s="59" t="s">
        <v>16</v>
      </c>
      <c r="L26" s="60" t="s">
        <v>117</v>
      </c>
      <c r="M26" s="60" t="s">
        <v>133</v>
      </c>
      <c r="N26" s="60" t="s">
        <v>134</v>
      </c>
      <c r="O26" s="60" t="s">
        <v>135</v>
      </c>
      <c r="P26" s="61"/>
      <c r="Q26" s="1"/>
      <c r="R26" s="1"/>
      <c r="S26" s="1"/>
    </row>
    <row r="27" spans="1:19" ht="14.25" customHeight="1">
      <c r="A27" s="57"/>
      <c r="B27" s="97"/>
      <c r="C27" s="99"/>
      <c r="D27" s="99"/>
      <c r="E27" s="99"/>
      <c r="F27" s="63" t="s">
        <v>136</v>
      </c>
      <c r="G27" s="68"/>
      <c r="H27" s="72" t="str">
        <f>IFERROR(VLOOKUP(G27,'Competitor List'!$B:$I,8,),"&lt;&lt; Use Dropdown")</f>
        <v>&lt;&lt; Use Dropdown</v>
      </c>
      <c r="I27" s="72">
        <f>SUM(H27:H30)</f>
        <v>0</v>
      </c>
      <c r="J27" s="57"/>
      <c r="K27" s="97"/>
      <c r="L27" s="99"/>
      <c r="M27" s="99"/>
      <c r="N27" s="99"/>
      <c r="O27" s="63" t="s">
        <v>136</v>
      </c>
      <c r="P27" s="68"/>
      <c r="Q27" s="72" t="str">
        <f>IFERROR(VLOOKUP(P27,'Competitor List'!$B:$I,8,),"&lt;&lt; Use Dropdown")</f>
        <v>&lt;&lt; Use Dropdown</v>
      </c>
      <c r="R27" s="72">
        <f>SUM(Q27:Q30)</f>
        <v>0</v>
      </c>
      <c r="S27" s="1"/>
    </row>
    <row r="28" spans="1:19" ht="14.25" customHeight="1">
      <c r="A28" s="57"/>
      <c r="B28" s="85"/>
      <c r="C28" s="100"/>
      <c r="D28" s="100"/>
      <c r="E28" s="100"/>
      <c r="F28" s="63">
        <v>2</v>
      </c>
      <c r="G28" s="68"/>
      <c r="H28" s="72" t="str">
        <f>IFERROR(VLOOKUP(G28,'Competitor List'!$B:$I,8,),"&lt;&lt; Use Dropdown")</f>
        <v>&lt;&lt; Use Dropdown</v>
      </c>
      <c r="I28" s="1"/>
      <c r="J28" s="57"/>
      <c r="K28" s="85"/>
      <c r="L28" s="100"/>
      <c r="M28" s="100"/>
      <c r="N28" s="100"/>
      <c r="O28" s="63">
        <v>2</v>
      </c>
      <c r="P28" s="68"/>
      <c r="Q28" s="72" t="str">
        <f>IFERROR(VLOOKUP(P28,'Competitor List'!$B:$I,8,),"&lt;&lt; Use Dropdown")</f>
        <v>&lt;&lt; Use Dropdown</v>
      </c>
      <c r="R28" s="1"/>
      <c r="S28" s="1"/>
    </row>
    <row r="29" spans="1:19" ht="14.25" customHeight="1">
      <c r="A29" s="57"/>
      <c r="B29" s="85"/>
      <c r="C29" s="100"/>
      <c r="D29" s="100"/>
      <c r="E29" s="100"/>
      <c r="F29" s="63">
        <v>3</v>
      </c>
      <c r="G29" s="68"/>
      <c r="H29" s="72" t="str">
        <f>IFERROR(VLOOKUP(G29,'Competitor List'!$B:$I,8,),"&lt;&lt; Use Dropdown")</f>
        <v>&lt;&lt; Use Dropdown</v>
      </c>
      <c r="I29" s="1"/>
      <c r="J29" s="57"/>
      <c r="K29" s="85"/>
      <c r="L29" s="100"/>
      <c r="M29" s="100"/>
      <c r="N29" s="100"/>
      <c r="O29" s="63">
        <v>3</v>
      </c>
      <c r="P29" s="68"/>
      <c r="Q29" s="72" t="str">
        <f>IFERROR(VLOOKUP(P29,'Competitor List'!$B:$I,8,),"&lt;&lt; Use Dropdown")</f>
        <v>&lt;&lt; Use Dropdown</v>
      </c>
      <c r="R29" s="1"/>
      <c r="S29" s="1"/>
    </row>
    <row r="30" spans="1:19" ht="14.25" customHeight="1">
      <c r="A30" s="57"/>
      <c r="B30" s="85"/>
      <c r="C30" s="100"/>
      <c r="D30" s="100"/>
      <c r="E30" s="100"/>
      <c r="F30" s="63" t="s">
        <v>137</v>
      </c>
      <c r="G30" s="68"/>
      <c r="H30" s="72" t="str">
        <f>IFERROR(VLOOKUP(G30,'Competitor List'!$B:$I,8,),"&lt;&lt; Use Dropdown")</f>
        <v>&lt;&lt; Use Dropdown</v>
      </c>
      <c r="I30" s="1"/>
      <c r="J30" s="57"/>
      <c r="K30" s="85"/>
      <c r="L30" s="100"/>
      <c r="M30" s="100"/>
      <c r="N30" s="100"/>
      <c r="O30" s="63" t="s">
        <v>137</v>
      </c>
      <c r="P30" s="68"/>
      <c r="Q30" s="72" t="str">
        <f>IFERROR(VLOOKUP(P30,'Competitor List'!$B:$I,8,),"&lt;&lt; Use Dropdown")</f>
        <v>&lt;&lt; Use Dropdown</v>
      </c>
      <c r="R30" s="1"/>
      <c r="S30" s="1"/>
    </row>
    <row r="31" spans="1:19" ht="14.25" customHeight="1">
      <c r="A31" s="57"/>
      <c r="B31" s="98"/>
      <c r="C31" s="101"/>
      <c r="D31" s="101"/>
      <c r="E31" s="101"/>
      <c r="F31" s="67" t="s">
        <v>138</v>
      </c>
      <c r="G31" s="68"/>
      <c r="H31" s="71"/>
      <c r="I31" s="1"/>
      <c r="J31" s="57"/>
      <c r="K31" s="98"/>
      <c r="L31" s="101"/>
      <c r="M31" s="101"/>
      <c r="N31" s="101"/>
      <c r="O31" s="67" t="s">
        <v>138</v>
      </c>
      <c r="P31" s="68"/>
      <c r="Q31" s="71"/>
      <c r="R31" s="1"/>
      <c r="S31" s="1"/>
    </row>
    <row r="32" spans="1:19" ht="14.25" customHeight="1">
      <c r="A32" s="1"/>
      <c r="B32" s="59" t="s">
        <v>16</v>
      </c>
      <c r="C32" s="60" t="s">
        <v>117</v>
      </c>
      <c r="D32" s="60" t="s">
        <v>133</v>
      </c>
      <c r="E32" s="60" t="s">
        <v>134</v>
      </c>
      <c r="F32" s="60" t="s">
        <v>135</v>
      </c>
      <c r="G32" s="61"/>
      <c r="H32" s="1"/>
      <c r="I32" s="1"/>
      <c r="J32" s="1"/>
      <c r="K32" s="59" t="s">
        <v>16</v>
      </c>
      <c r="L32" s="60" t="s">
        <v>117</v>
      </c>
      <c r="M32" s="60" t="s">
        <v>133</v>
      </c>
      <c r="N32" s="60" t="s">
        <v>134</v>
      </c>
      <c r="O32" s="60" t="s">
        <v>135</v>
      </c>
      <c r="P32" s="61"/>
      <c r="Q32" s="1"/>
      <c r="R32" s="1"/>
      <c r="S32" s="1"/>
    </row>
    <row r="33" spans="1:19" ht="14.25" customHeight="1">
      <c r="A33" s="57"/>
      <c r="B33" s="97"/>
      <c r="C33" s="99"/>
      <c r="D33" s="99"/>
      <c r="E33" s="99"/>
      <c r="F33" s="63" t="s">
        <v>136</v>
      </c>
      <c r="G33" s="68"/>
      <c r="H33" s="72" t="str">
        <f>IFERROR(VLOOKUP(G33,'Competitor List'!$B:$I,8,),"&lt;&lt; Use Dropdown")</f>
        <v>&lt;&lt; Use Dropdown</v>
      </c>
      <c r="I33" s="72">
        <f>SUM(H33:H36)</f>
        <v>0</v>
      </c>
      <c r="J33" s="57"/>
      <c r="K33" s="97"/>
      <c r="L33" s="99"/>
      <c r="M33" s="99"/>
      <c r="N33" s="99"/>
      <c r="O33" s="63" t="s">
        <v>136</v>
      </c>
      <c r="P33" s="68"/>
      <c r="Q33" s="72" t="str">
        <f>IFERROR(VLOOKUP(P33,'Competitor List'!$B:$I,8,),"&lt;&lt; Use Dropdown")</f>
        <v>&lt;&lt; Use Dropdown</v>
      </c>
      <c r="R33" s="72">
        <f>SUM(Q33:Q36)</f>
        <v>0</v>
      </c>
      <c r="S33" s="1"/>
    </row>
    <row r="34" spans="1:19" ht="14.25" customHeight="1">
      <c r="A34" s="57"/>
      <c r="B34" s="85"/>
      <c r="C34" s="100"/>
      <c r="D34" s="100"/>
      <c r="E34" s="100"/>
      <c r="F34" s="63">
        <v>2</v>
      </c>
      <c r="G34" s="68"/>
      <c r="H34" s="72" t="str">
        <f>IFERROR(VLOOKUP(G34,'Competitor List'!$B:$I,8,),"&lt;&lt; Use Dropdown")</f>
        <v>&lt;&lt; Use Dropdown</v>
      </c>
      <c r="I34" s="1"/>
      <c r="J34" s="57"/>
      <c r="K34" s="85"/>
      <c r="L34" s="100"/>
      <c r="M34" s="100"/>
      <c r="N34" s="100"/>
      <c r="O34" s="63">
        <v>2</v>
      </c>
      <c r="P34" s="68"/>
      <c r="Q34" s="72" t="str">
        <f>IFERROR(VLOOKUP(P34,'Competitor List'!$B:$I,8,),"&lt;&lt; Use Dropdown")</f>
        <v>&lt;&lt; Use Dropdown</v>
      </c>
      <c r="R34" s="1"/>
      <c r="S34" s="1"/>
    </row>
    <row r="35" spans="1:19" ht="14.25" customHeight="1">
      <c r="A35" s="57"/>
      <c r="B35" s="85"/>
      <c r="C35" s="100"/>
      <c r="D35" s="100"/>
      <c r="E35" s="100"/>
      <c r="F35" s="63">
        <v>3</v>
      </c>
      <c r="G35" s="68"/>
      <c r="H35" s="72" t="str">
        <f>IFERROR(VLOOKUP(G35,'Competitor List'!$B:$I,8,),"&lt;&lt; Use Dropdown")</f>
        <v>&lt;&lt; Use Dropdown</v>
      </c>
      <c r="I35" s="1"/>
      <c r="J35" s="57"/>
      <c r="K35" s="85"/>
      <c r="L35" s="100"/>
      <c r="M35" s="100"/>
      <c r="N35" s="100"/>
      <c r="O35" s="63">
        <v>3</v>
      </c>
      <c r="P35" s="68"/>
      <c r="Q35" s="72" t="str">
        <f>IFERROR(VLOOKUP(P35,'Competitor List'!$B:$I,8,),"&lt;&lt; Use Dropdown")</f>
        <v>&lt;&lt; Use Dropdown</v>
      </c>
      <c r="R35" s="1"/>
      <c r="S35" s="1"/>
    </row>
    <row r="36" spans="1:19" ht="14.25" customHeight="1">
      <c r="A36" s="57"/>
      <c r="B36" s="85"/>
      <c r="C36" s="100"/>
      <c r="D36" s="100"/>
      <c r="E36" s="100"/>
      <c r="F36" s="63" t="s">
        <v>137</v>
      </c>
      <c r="G36" s="68"/>
      <c r="H36" s="72" t="str">
        <f>IFERROR(VLOOKUP(G36,'Competitor List'!$B:$I,8,),"&lt;&lt; Use Dropdown")</f>
        <v>&lt;&lt; Use Dropdown</v>
      </c>
      <c r="I36" s="1"/>
      <c r="J36" s="57"/>
      <c r="K36" s="85"/>
      <c r="L36" s="100"/>
      <c r="M36" s="100"/>
      <c r="N36" s="100"/>
      <c r="O36" s="63" t="s">
        <v>137</v>
      </c>
      <c r="P36" s="68"/>
      <c r="Q36" s="72" t="str">
        <f>IFERROR(VLOOKUP(P36,'Competitor List'!$B:$I,8,),"&lt;&lt; Use Dropdown")</f>
        <v>&lt;&lt; Use Dropdown</v>
      </c>
      <c r="R36" s="1"/>
      <c r="S36" s="1"/>
    </row>
    <row r="37" spans="1:19" ht="14.25" customHeight="1">
      <c r="A37" s="57"/>
      <c r="B37" s="98"/>
      <c r="C37" s="101"/>
      <c r="D37" s="101"/>
      <c r="E37" s="101"/>
      <c r="F37" s="67" t="s">
        <v>138</v>
      </c>
      <c r="G37" s="68"/>
      <c r="H37" s="71"/>
      <c r="I37" s="1"/>
      <c r="J37" s="57"/>
      <c r="K37" s="98"/>
      <c r="L37" s="101"/>
      <c r="M37" s="101"/>
      <c r="N37" s="101"/>
      <c r="O37" s="67" t="s">
        <v>138</v>
      </c>
      <c r="P37" s="68"/>
      <c r="Q37" s="71"/>
      <c r="R37" s="1"/>
      <c r="S37" s="1"/>
    </row>
    <row r="38" spans="1:19" ht="14.25" customHeight="1">
      <c r="A38" s="1"/>
      <c r="B38" s="59" t="s">
        <v>16</v>
      </c>
      <c r="C38" s="60" t="s">
        <v>117</v>
      </c>
      <c r="D38" s="60" t="s">
        <v>133</v>
      </c>
      <c r="E38" s="60" t="s">
        <v>134</v>
      </c>
      <c r="F38" s="60" t="s">
        <v>135</v>
      </c>
      <c r="G38" s="61"/>
      <c r="H38" s="1"/>
      <c r="I38" s="1"/>
      <c r="J38" s="1"/>
      <c r="K38" s="59" t="s">
        <v>16</v>
      </c>
      <c r="L38" s="60" t="s">
        <v>117</v>
      </c>
      <c r="M38" s="60" t="s">
        <v>133</v>
      </c>
      <c r="N38" s="60" t="s">
        <v>134</v>
      </c>
      <c r="O38" s="60" t="s">
        <v>135</v>
      </c>
      <c r="P38" s="61"/>
      <c r="Q38" s="1"/>
      <c r="R38" s="1"/>
      <c r="S38" s="1"/>
    </row>
    <row r="39" spans="1:19" ht="14.25" customHeight="1">
      <c r="A39" s="57"/>
      <c r="B39" s="97"/>
      <c r="C39" s="99"/>
      <c r="D39" s="99"/>
      <c r="E39" s="99"/>
      <c r="F39" s="63" t="s">
        <v>136</v>
      </c>
      <c r="G39" s="68"/>
      <c r="H39" s="72" t="str">
        <f>IFERROR(VLOOKUP(G39,'Competitor List'!$B:$I,8,),"&lt;&lt; Use Dropdown")</f>
        <v>&lt;&lt; Use Dropdown</v>
      </c>
      <c r="I39" s="72">
        <f>SUM(H39:H42)</f>
        <v>0</v>
      </c>
      <c r="J39" s="57"/>
      <c r="K39" s="97"/>
      <c r="L39" s="99"/>
      <c r="M39" s="99"/>
      <c r="N39" s="99"/>
      <c r="O39" s="63" t="s">
        <v>136</v>
      </c>
      <c r="P39" s="68"/>
      <c r="Q39" s="72" t="str">
        <f>IFERROR(VLOOKUP(P39,'Competitor List'!$B:$I,8,),"&lt;&lt; Use Dropdown")</f>
        <v>&lt;&lt; Use Dropdown</v>
      </c>
      <c r="R39" s="72">
        <f>SUM(Q39:Q42)</f>
        <v>0</v>
      </c>
      <c r="S39" s="1"/>
    </row>
    <row r="40" spans="1:19" ht="14.25" customHeight="1">
      <c r="A40" s="57"/>
      <c r="B40" s="85"/>
      <c r="C40" s="100"/>
      <c r="D40" s="100"/>
      <c r="E40" s="100"/>
      <c r="F40" s="63">
        <v>2</v>
      </c>
      <c r="G40" s="68"/>
      <c r="H40" s="72" t="str">
        <f>IFERROR(VLOOKUP(G40,'Competitor List'!$B:$I,8,),"&lt;&lt; Use Dropdown")</f>
        <v>&lt;&lt; Use Dropdown</v>
      </c>
      <c r="I40" s="1"/>
      <c r="J40" s="57"/>
      <c r="K40" s="85"/>
      <c r="L40" s="100"/>
      <c r="M40" s="100"/>
      <c r="N40" s="100"/>
      <c r="O40" s="63">
        <v>2</v>
      </c>
      <c r="P40" s="68"/>
      <c r="Q40" s="72" t="str">
        <f>IFERROR(VLOOKUP(P40,'Competitor List'!$B:$I,8,),"&lt;&lt; Use Dropdown")</f>
        <v>&lt;&lt; Use Dropdown</v>
      </c>
      <c r="R40" s="1"/>
      <c r="S40" s="1"/>
    </row>
    <row r="41" spans="1:19" ht="14.25" customHeight="1">
      <c r="A41" s="57"/>
      <c r="B41" s="85"/>
      <c r="C41" s="100"/>
      <c r="D41" s="100"/>
      <c r="E41" s="100"/>
      <c r="F41" s="63">
        <v>3</v>
      </c>
      <c r="G41" s="68"/>
      <c r="H41" s="72" t="str">
        <f>IFERROR(VLOOKUP(G41,'Competitor List'!$B:$I,8,),"&lt;&lt; Use Dropdown")</f>
        <v>&lt;&lt; Use Dropdown</v>
      </c>
      <c r="I41" s="1"/>
      <c r="J41" s="57"/>
      <c r="K41" s="85"/>
      <c r="L41" s="100"/>
      <c r="M41" s="100"/>
      <c r="N41" s="100"/>
      <c r="O41" s="63">
        <v>3</v>
      </c>
      <c r="P41" s="68"/>
      <c r="Q41" s="72" t="str">
        <f>IFERROR(VLOOKUP(P41,'Competitor List'!$B:$I,8,),"&lt;&lt; Use Dropdown")</f>
        <v>&lt;&lt; Use Dropdown</v>
      </c>
      <c r="R41" s="1"/>
      <c r="S41" s="1"/>
    </row>
    <row r="42" spans="1:19" ht="14.25" customHeight="1">
      <c r="A42" s="57"/>
      <c r="B42" s="85"/>
      <c r="C42" s="100"/>
      <c r="D42" s="100"/>
      <c r="E42" s="100"/>
      <c r="F42" s="63" t="s">
        <v>137</v>
      </c>
      <c r="G42" s="68"/>
      <c r="H42" s="72" t="str">
        <f>IFERROR(VLOOKUP(G42,'Competitor List'!$B:$I,8,),"&lt;&lt; Use Dropdown")</f>
        <v>&lt;&lt; Use Dropdown</v>
      </c>
      <c r="I42" s="1"/>
      <c r="J42" s="57"/>
      <c r="K42" s="85"/>
      <c r="L42" s="100"/>
      <c r="M42" s="100"/>
      <c r="N42" s="100"/>
      <c r="O42" s="63" t="s">
        <v>137</v>
      </c>
      <c r="P42" s="68"/>
      <c r="Q42" s="72" t="str">
        <f>IFERROR(VLOOKUP(P42,'Competitor List'!$B:$I,8,),"&lt;&lt; Use Dropdown")</f>
        <v>&lt;&lt; Use Dropdown</v>
      </c>
      <c r="R42" s="1"/>
      <c r="S42" s="1"/>
    </row>
    <row r="43" spans="1:19" ht="14.25" customHeight="1">
      <c r="A43" s="57"/>
      <c r="B43" s="98"/>
      <c r="C43" s="101"/>
      <c r="D43" s="101"/>
      <c r="E43" s="101"/>
      <c r="F43" s="67" t="s">
        <v>138</v>
      </c>
      <c r="G43" s="68"/>
      <c r="H43" s="71"/>
      <c r="I43" s="1"/>
      <c r="J43" s="57"/>
      <c r="K43" s="98"/>
      <c r="L43" s="101"/>
      <c r="M43" s="101"/>
      <c r="N43" s="101"/>
      <c r="O43" s="67" t="s">
        <v>138</v>
      </c>
      <c r="P43" s="68"/>
      <c r="Q43" s="71"/>
      <c r="R43" s="1"/>
      <c r="S43" s="1"/>
    </row>
    <row r="44" spans="1:19" ht="14.25" customHeight="1">
      <c r="A44" s="1"/>
      <c r="B44" s="59" t="s">
        <v>16</v>
      </c>
      <c r="C44" s="60" t="s">
        <v>117</v>
      </c>
      <c r="D44" s="60" t="s">
        <v>133</v>
      </c>
      <c r="E44" s="60" t="s">
        <v>134</v>
      </c>
      <c r="F44" s="60" t="s">
        <v>135</v>
      </c>
      <c r="G44" s="61"/>
      <c r="H44" s="1"/>
      <c r="I44" s="1"/>
      <c r="J44" s="1"/>
      <c r="K44" s="59" t="s">
        <v>16</v>
      </c>
      <c r="L44" s="60" t="s">
        <v>117</v>
      </c>
      <c r="M44" s="60" t="s">
        <v>133</v>
      </c>
      <c r="N44" s="60" t="s">
        <v>134</v>
      </c>
      <c r="O44" s="60" t="s">
        <v>135</v>
      </c>
      <c r="P44" s="61"/>
      <c r="Q44" s="1"/>
      <c r="R44" s="1"/>
      <c r="S44" s="1"/>
    </row>
    <row r="45" spans="1:19" ht="14.25" customHeight="1">
      <c r="A45" s="57"/>
      <c r="B45" s="97"/>
      <c r="C45" s="99"/>
      <c r="D45" s="99"/>
      <c r="E45" s="99"/>
      <c r="F45" s="63" t="s">
        <v>136</v>
      </c>
      <c r="G45" s="68"/>
      <c r="H45" s="72" t="str">
        <f>IFERROR(VLOOKUP(G45,'Competitor List'!$B:$I,8,),"&lt;&lt; Use Dropdown")</f>
        <v>&lt;&lt; Use Dropdown</v>
      </c>
      <c r="I45" s="72">
        <f>SUM(H45:H48)</f>
        <v>0</v>
      </c>
      <c r="J45" s="57"/>
      <c r="K45" s="97"/>
      <c r="L45" s="99"/>
      <c r="M45" s="99"/>
      <c r="N45" s="99"/>
      <c r="O45" s="63" t="s">
        <v>136</v>
      </c>
      <c r="P45" s="68"/>
      <c r="Q45" s="72" t="str">
        <f>IFERROR(VLOOKUP(P45,'Competitor List'!$B:$I,8,),"&lt;&lt; Use Dropdown")</f>
        <v>&lt;&lt; Use Dropdown</v>
      </c>
      <c r="R45" s="72">
        <f>SUM(Q45:Q48)</f>
        <v>0</v>
      </c>
      <c r="S45" s="1"/>
    </row>
    <row r="46" spans="1:19" ht="14.25" customHeight="1">
      <c r="A46" s="57"/>
      <c r="B46" s="85"/>
      <c r="C46" s="100"/>
      <c r="D46" s="100"/>
      <c r="E46" s="100"/>
      <c r="F46" s="63">
        <v>2</v>
      </c>
      <c r="G46" s="68"/>
      <c r="H46" s="72" t="str">
        <f>IFERROR(VLOOKUP(G46,'Competitor List'!$B:$I,8,),"&lt;&lt; Use Dropdown")</f>
        <v>&lt;&lt; Use Dropdown</v>
      </c>
      <c r="I46" s="1"/>
      <c r="J46" s="57"/>
      <c r="K46" s="85"/>
      <c r="L46" s="100"/>
      <c r="M46" s="100"/>
      <c r="N46" s="100"/>
      <c r="O46" s="63">
        <v>2</v>
      </c>
      <c r="P46" s="68"/>
      <c r="Q46" s="72" t="str">
        <f>IFERROR(VLOOKUP(P46,'Competitor List'!$B:$I,8,),"&lt;&lt; Use Dropdown")</f>
        <v>&lt;&lt; Use Dropdown</v>
      </c>
      <c r="R46" s="1"/>
      <c r="S46" s="1"/>
    </row>
    <row r="47" spans="1:19" ht="14.25" customHeight="1">
      <c r="A47" s="57"/>
      <c r="B47" s="85"/>
      <c r="C47" s="100"/>
      <c r="D47" s="100"/>
      <c r="E47" s="100"/>
      <c r="F47" s="63">
        <v>3</v>
      </c>
      <c r="G47" s="68"/>
      <c r="H47" s="72" t="str">
        <f>IFERROR(VLOOKUP(G47,'Competitor List'!$B:$I,8,),"&lt;&lt; Use Dropdown")</f>
        <v>&lt;&lt; Use Dropdown</v>
      </c>
      <c r="I47" s="1"/>
      <c r="J47" s="57"/>
      <c r="K47" s="85"/>
      <c r="L47" s="100"/>
      <c r="M47" s="100"/>
      <c r="N47" s="100"/>
      <c r="O47" s="63">
        <v>3</v>
      </c>
      <c r="P47" s="68"/>
      <c r="Q47" s="72" t="str">
        <f>IFERROR(VLOOKUP(P47,'Competitor List'!$B:$I,8,),"&lt;&lt; Use Dropdown")</f>
        <v>&lt;&lt; Use Dropdown</v>
      </c>
      <c r="R47" s="1"/>
      <c r="S47" s="1"/>
    </row>
    <row r="48" spans="1:19" ht="14.25" customHeight="1">
      <c r="A48" s="57"/>
      <c r="B48" s="85"/>
      <c r="C48" s="100"/>
      <c r="D48" s="100"/>
      <c r="E48" s="100"/>
      <c r="F48" s="63" t="s">
        <v>137</v>
      </c>
      <c r="G48" s="68"/>
      <c r="H48" s="72" t="str">
        <f>IFERROR(VLOOKUP(G48,'Competitor List'!$B:$I,8,),"&lt;&lt; Use Dropdown")</f>
        <v>&lt;&lt; Use Dropdown</v>
      </c>
      <c r="I48" s="1"/>
      <c r="J48" s="57"/>
      <c r="K48" s="85"/>
      <c r="L48" s="100"/>
      <c r="M48" s="100"/>
      <c r="N48" s="100"/>
      <c r="O48" s="63" t="s">
        <v>137</v>
      </c>
      <c r="P48" s="68"/>
      <c r="Q48" s="72" t="str">
        <f>IFERROR(VLOOKUP(P48,'Competitor List'!$B:$I,8,),"&lt;&lt; Use Dropdown")</f>
        <v>&lt;&lt; Use Dropdown</v>
      </c>
      <c r="R48" s="1"/>
      <c r="S48" s="1"/>
    </row>
    <row r="49" spans="1:19" ht="14.25" customHeight="1">
      <c r="A49" s="57"/>
      <c r="B49" s="98"/>
      <c r="C49" s="101"/>
      <c r="D49" s="101"/>
      <c r="E49" s="101"/>
      <c r="F49" s="67" t="s">
        <v>138</v>
      </c>
      <c r="G49" s="68"/>
      <c r="H49" s="71"/>
      <c r="I49" s="1"/>
      <c r="J49" s="57"/>
      <c r="K49" s="98"/>
      <c r="L49" s="101"/>
      <c r="M49" s="101"/>
      <c r="N49" s="101"/>
      <c r="O49" s="67" t="s">
        <v>138</v>
      </c>
      <c r="P49" s="68"/>
      <c r="Q49" s="71"/>
      <c r="R49" s="1"/>
      <c r="S49" s="1"/>
    </row>
    <row r="50" spans="1:19" ht="14.25" customHeight="1">
      <c r="A50" s="1"/>
      <c r="B50" s="59" t="s">
        <v>16</v>
      </c>
      <c r="C50" s="60" t="s">
        <v>117</v>
      </c>
      <c r="D50" s="60" t="s">
        <v>133</v>
      </c>
      <c r="E50" s="60" t="s">
        <v>134</v>
      </c>
      <c r="F50" s="60" t="s">
        <v>135</v>
      </c>
      <c r="G50" s="61"/>
      <c r="H50" s="1"/>
      <c r="I50" s="1"/>
      <c r="J50" s="1"/>
      <c r="K50" s="59" t="s">
        <v>16</v>
      </c>
      <c r="L50" s="60" t="s">
        <v>117</v>
      </c>
      <c r="M50" s="60" t="s">
        <v>133</v>
      </c>
      <c r="N50" s="60" t="s">
        <v>134</v>
      </c>
      <c r="O50" s="60" t="s">
        <v>135</v>
      </c>
      <c r="P50" s="61"/>
      <c r="Q50" s="1"/>
      <c r="R50" s="1"/>
      <c r="S50" s="1"/>
    </row>
    <row r="51" spans="1:19" ht="14.25" customHeight="1">
      <c r="A51" s="57"/>
      <c r="B51" s="97"/>
      <c r="C51" s="99"/>
      <c r="D51" s="99"/>
      <c r="E51" s="99"/>
      <c r="F51" s="63" t="s">
        <v>136</v>
      </c>
      <c r="G51" s="68"/>
      <c r="H51" s="72" t="str">
        <f>IFERROR(VLOOKUP(G51,'Competitor List'!$B:$I,8,),"&lt;&lt; Use Dropdown")</f>
        <v>&lt;&lt; Use Dropdown</v>
      </c>
      <c r="I51" s="72">
        <f>SUM(H51:H54)</f>
        <v>0</v>
      </c>
      <c r="J51" s="57"/>
      <c r="K51" s="97"/>
      <c r="L51" s="99"/>
      <c r="M51" s="99"/>
      <c r="N51" s="99"/>
      <c r="O51" s="63" t="s">
        <v>136</v>
      </c>
      <c r="P51" s="68"/>
      <c r="Q51" s="72" t="str">
        <f>IFERROR(VLOOKUP(P51,'Competitor List'!$B:$I,8,),"&lt;&lt; Use Dropdown")</f>
        <v>&lt;&lt; Use Dropdown</v>
      </c>
      <c r="R51" s="72">
        <f>SUM(Q51:Q54)</f>
        <v>0</v>
      </c>
      <c r="S51" s="1"/>
    </row>
    <row r="52" spans="1:19" ht="14.25" customHeight="1">
      <c r="A52" s="57"/>
      <c r="B52" s="85"/>
      <c r="C52" s="100"/>
      <c r="D52" s="100"/>
      <c r="E52" s="100"/>
      <c r="F52" s="63">
        <v>2</v>
      </c>
      <c r="G52" s="68"/>
      <c r="H52" s="72" t="str">
        <f>IFERROR(VLOOKUP(G52,'Competitor List'!$B:$I,8,),"&lt;&lt; Use Dropdown")</f>
        <v>&lt;&lt; Use Dropdown</v>
      </c>
      <c r="I52" s="1"/>
      <c r="J52" s="57"/>
      <c r="K52" s="85"/>
      <c r="L52" s="100"/>
      <c r="M52" s="100"/>
      <c r="N52" s="100"/>
      <c r="O52" s="63">
        <v>2</v>
      </c>
      <c r="P52" s="68"/>
      <c r="Q52" s="72" t="str">
        <f>IFERROR(VLOOKUP(P52,'Competitor List'!$B:$I,8,),"&lt;&lt; Use Dropdown")</f>
        <v>&lt;&lt; Use Dropdown</v>
      </c>
      <c r="R52" s="1"/>
      <c r="S52" s="1"/>
    </row>
    <row r="53" spans="1:19" ht="14.25" customHeight="1">
      <c r="A53" s="57"/>
      <c r="B53" s="85"/>
      <c r="C53" s="100"/>
      <c r="D53" s="100"/>
      <c r="E53" s="100"/>
      <c r="F53" s="63">
        <v>3</v>
      </c>
      <c r="G53" s="68"/>
      <c r="H53" s="72" t="str">
        <f>IFERROR(VLOOKUP(G53,'Competitor List'!$B:$I,8,),"&lt;&lt; Use Dropdown")</f>
        <v>&lt;&lt; Use Dropdown</v>
      </c>
      <c r="I53" s="1"/>
      <c r="J53" s="57"/>
      <c r="K53" s="85"/>
      <c r="L53" s="100"/>
      <c r="M53" s="100"/>
      <c r="N53" s="100"/>
      <c r="O53" s="63">
        <v>3</v>
      </c>
      <c r="P53" s="68"/>
      <c r="Q53" s="72" t="str">
        <f>IFERROR(VLOOKUP(P53,'Competitor List'!$B:$I,8,),"&lt;&lt; Use Dropdown")</f>
        <v>&lt;&lt; Use Dropdown</v>
      </c>
      <c r="R53" s="1"/>
      <c r="S53" s="1"/>
    </row>
    <row r="54" spans="1:19" ht="14.25" customHeight="1">
      <c r="A54" s="57"/>
      <c r="B54" s="85"/>
      <c r="C54" s="100"/>
      <c r="D54" s="100"/>
      <c r="E54" s="100"/>
      <c r="F54" s="63" t="s">
        <v>137</v>
      </c>
      <c r="G54" s="68"/>
      <c r="H54" s="72" t="str">
        <f>IFERROR(VLOOKUP(G54,'Competitor List'!$B:$I,8,),"&lt;&lt; Use Dropdown")</f>
        <v>&lt;&lt; Use Dropdown</v>
      </c>
      <c r="I54" s="1"/>
      <c r="J54" s="57"/>
      <c r="K54" s="85"/>
      <c r="L54" s="100"/>
      <c r="M54" s="100"/>
      <c r="N54" s="100"/>
      <c r="O54" s="63" t="s">
        <v>137</v>
      </c>
      <c r="P54" s="68"/>
      <c r="Q54" s="72" t="str">
        <f>IFERROR(VLOOKUP(P54,'Competitor List'!$B:$I,8,),"&lt;&lt; Use Dropdown")</f>
        <v>&lt;&lt; Use Dropdown</v>
      </c>
      <c r="R54" s="1"/>
      <c r="S54" s="1"/>
    </row>
    <row r="55" spans="1:19" ht="14.25" customHeight="1">
      <c r="A55" s="57"/>
      <c r="B55" s="98"/>
      <c r="C55" s="101"/>
      <c r="D55" s="101"/>
      <c r="E55" s="101"/>
      <c r="F55" s="67" t="s">
        <v>138</v>
      </c>
      <c r="G55" s="68"/>
      <c r="H55" s="71"/>
      <c r="I55" s="1"/>
      <c r="J55" s="57"/>
      <c r="K55" s="98"/>
      <c r="L55" s="101"/>
      <c r="M55" s="101"/>
      <c r="N55" s="101"/>
      <c r="O55" s="67" t="s">
        <v>138</v>
      </c>
      <c r="P55" s="68"/>
      <c r="Q55" s="71"/>
      <c r="R55" s="1"/>
      <c r="S55" s="1"/>
    </row>
    <row r="56" spans="1:19" ht="14.25" customHeight="1">
      <c r="A56" s="1"/>
      <c r="B56" s="59" t="s">
        <v>16</v>
      </c>
      <c r="C56" s="60" t="s">
        <v>117</v>
      </c>
      <c r="D56" s="60" t="s">
        <v>133</v>
      </c>
      <c r="E56" s="60" t="s">
        <v>134</v>
      </c>
      <c r="F56" s="60" t="s">
        <v>135</v>
      </c>
      <c r="G56" s="61"/>
      <c r="H56" s="1"/>
      <c r="I56" s="1"/>
      <c r="J56" s="1"/>
      <c r="K56" s="59" t="s">
        <v>16</v>
      </c>
      <c r="L56" s="60" t="s">
        <v>117</v>
      </c>
      <c r="M56" s="60" t="s">
        <v>133</v>
      </c>
      <c r="N56" s="60" t="s">
        <v>134</v>
      </c>
      <c r="O56" s="60" t="s">
        <v>135</v>
      </c>
      <c r="P56" s="61"/>
      <c r="Q56" s="1"/>
      <c r="R56" s="1"/>
      <c r="S56" s="1"/>
    </row>
    <row r="57" spans="1:19" ht="14.25" customHeight="1">
      <c r="A57" s="57"/>
      <c r="B57" s="97"/>
      <c r="C57" s="99"/>
      <c r="D57" s="99"/>
      <c r="E57" s="99"/>
      <c r="F57" s="63" t="s">
        <v>136</v>
      </c>
      <c r="G57" s="68"/>
      <c r="H57" s="72" t="str">
        <f>IFERROR(VLOOKUP(G57,'Competitor List'!$B:$I,8,),"&lt;&lt; Use Dropdown")</f>
        <v>&lt;&lt; Use Dropdown</v>
      </c>
      <c r="I57" s="72">
        <f>SUM(H57:H60)</f>
        <v>0</v>
      </c>
      <c r="J57" s="57"/>
      <c r="K57" s="97"/>
      <c r="L57" s="99"/>
      <c r="M57" s="99"/>
      <c r="N57" s="99"/>
      <c r="O57" s="63" t="s">
        <v>136</v>
      </c>
      <c r="P57" s="68"/>
      <c r="Q57" s="72" t="str">
        <f>IFERROR(VLOOKUP(P57,'Competitor List'!$B:$I,8,),"&lt;&lt; Use Dropdown")</f>
        <v>&lt;&lt; Use Dropdown</v>
      </c>
      <c r="R57" s="72">
        <f>SUM(Q57:Q60)</f>
        <v>0</v>
      </c>
      <c r="S57" s="57"/>
    </row>
    <row r="58" spans="1:19" ht="14.25" customHeight="1">
      <c r="A58" s="57"/>
      <c r="B58" s="85"/>
      <c r="C58" s="100"/>
      <c r="D58" s="100"/>
      <c r="E58" s="100"/>
      <c r="F58" s="63">
        <v>2</v>
      </c>
      <c r="G58" s="68"/>
      <c r="H58" s="72" t="str">
        <f>IFERROR(VLOOKUP(G58,'Competitor List'!$B:$I,8,),"&lt;&lt; Use Dropdown")</f>
        <v>&lt;&lt; Use Dropdown</v>
      </c>
      <c r="I58" s="1"/>
      <c r="J58" s="57"/>
      <c r="K58" s="85"/>
      <c r="L58" s="100"/>
      <c r="M58" s="100"/>
      <c r="N58" s="100"/>
      <c r="O58" s="63">
        <v>2</v>
      </c>
      <c r="P58" s="68"/>
      <c r="Q58" s="72" t="str">
        <f>IFERROR(VLOOKUP(P58,'Competitor List'!$B:$I,8,),"&lt;&lt; Use Dropdown")</f>
        <v>&lt;&lt; Use Dropdown</v>
      </c>
      <c r="R58" s="1"/>
      <c r="S58" s="57"/>
    </row>
    <row r="59" spans="1:19" ht="14.25" customHeight="1">
      <c r="A59" s="57"/>
      <c r="B59" s="85"/>
      <c r="C59" s="100"/>
      <c r="D59" s="100"/>
      <c r="E59" s="100"/>
      <c r="F59" s="63">
        <v>3</v>
      </c>
      <c r="G59" s="68"/>
      <c r="H59" s="72" t="str">
        <f>IFERROR(VLOOKUP(G59,'Competitor List'!$B:$I,8,),"&lt;&lt; Use Dropdown")</f>
        <v>&lt;&lt; Use Dropdown</v>
      </c>
      <c r="I59" s="1"/>
      <c r="J59" s="57"/>
      <c r="K59" s="85"/>
      <c r="L59" s="100"/>
      <c r="M59" s="100"/>
      <c r="N59" s="100"/>
      <c r="O59" s="63">
        <v>3</v>
      </c>
      <c r="P59" s="68"/>
      <c r="Q59" s="72" t="str">
        <f>IFERROR(VLOOKUP(P59,'Competitor List'!$B:$I,8,),"&lt;&lt; Use Dropdown")</f>
        <v>&lt;&lt; Use Dropdown</v>
      </c>
      <c r="R59" s="1"/>
      <c r="S59" s="57"/>
    </row>
    <row r="60" spans="1:19" ht="14.25" customHeight="1">
      <c r="A60" s="57"/>
      <c r="B60" s="85"/>
      <c r="C60" s="100"/>
      <c r="D60" s="100"/>
      <c r="E60" s="100"/>
      <c r="F60" s="63" t="s">
        <v>137</v>
      </c>
      <c r="G60" s="68"/>
      <c r="H60" s="72" t="str">
        <f>IFERROR(VLOOKUP(G60,'Competitor List'!$B:$I,8,),"&lt;&lt; Use Dropdown")</f>
        <v>&lt;&lt; Use Dropdown</v>
      </c>
      <c r="I60" s="1"/>
      <c r="J60" s="57"/>
      <c r="K60" s="85"/>
      <c r="L60" s="100"/>
      <c r="M60" s="100"/>
      <c r="N60" s="100"/>
      <c r="O60" s="63" t="s">
        <v>137</v>
      </c>
      <c r="P60" s="68"/>
      <c r="Q60" s="72" t="str">
        <f>IFERROR(VLOOKUP(P60,'Competitor List'!$B:$I,8,),"&lt;&lt; Use Dropdown")</f>
        <v>&lt;&lt; Use Dropdown</v>
      </c>
      <c r="R60" s="1"/>
      <c r="S60" s="57"/>
    </row>
    <row r="61" spans="1:19" ht="14.25" customHeight="1">
      <c r="A61" s="57"/>
      <c r="B61" s="98"/>
      <c r="C61" s="101"/>
      <c r="D61" s="101"/>
      <c r="E61" s="101"/>
      <c r="F61" s="67" t="s">
        <v>138</v>
      </c>
      <c r="G61" s="68"/>
      <c r="H61" s="71"/>
      <c r="I61" s="1"/>
      <c r="J61" s="57"/>
      <c r="K61" s="98"/>
      <c r="L61" s="101"/>
      <c r="M61" s="101"/>
      <c r="N61" s="101"/>
      <c r="O61" s="67" t="s">
        <v>138</v>
      </c>
      <c r="P61" s="68"/>
      <c r="Q61" s="71"/>
      <c r="R61" s="1"/>
      <c r="S61" s="57"/>
    </row>
    <row r="62" spans="1:19" ht="14.25" customHeight="1">
      <c r="A62" s="1"/>
      <c r="B62" s="59" t="s">
        <v>16</v>
      </c>
      <c r="C62" s="60" t="s">
        <v>117</v>
      </c>
      <c r="D62" s="60" t="s">
        <v>133</v>
      </c>
      <c r="E62" s="60" t="s">
        <v>134</v>
      </c>
      <c r="F62" s="60" t="s">
        <v>135</v>
      </c>
      <c r="G62" s="61"/>
      <c r="H62" s="1"/>
      <c r="I62" s="1"/>
      <c r="J62" s="1"/>
      <c r="K62" s="59" t="s">
        <v>16</v>
      </c>
      <c r="L62" s="60" t="s">
        <v>117</v>
      </c>
      <c r="M62" s="60" t="s">
        <v>133</v>
      </c>
      <c r="N62" s="60" t="s">
        <v>134</v>
      </c>
      <c r="O62" s="60" t="s">
        <v>135</v>
      </c>
      <c r="P62" s="61"/>
      <c r="Q62" s="1"/>
      <c r="R62" s="1"/>
      <c r="S62" s="1"/>
    </row>
    <row r="63" spans="1:19" ht="14.25" customHeight="1">
      <c r="A63" s="57"/>
      <c r="B63" s="97"/>
      <c r="C63" s="99"/>
      <c r="D63" s="99"/>
      <c r="E63" s="99"/>
      <c r="F63" s="63" t="s">
        <v>136</v>
      </c>
      <c r="G63" s="68"/>
      <c r="H63" s="72" t="str">
        <f>IFERROR(VLOOKUP(G63,'Competitor List'!$B:$I,8,),"&lt;&lt; Use Dropdown")</f>
        <v>&lt;&lt; Use Dropdown</v>
      </c>
      <c r="I63" s="72">
        <f>SUM(H63:H66)</f>
        <v>0</v>
      </c>
      <c r="J63" s="57"/>
      <c r="K63" s="97"/>
      <c r="L63" s="99"/>
      <c r="M63" s="99"/>
      <c r="N63" s="99"/>
      <c r="O63" s="63" t="s">
        <v>136</v>
      </c>
      <c r="P63" s="68"/>
      <c r="Q63" s="72" t="str">
        <f>IFERROR(VLOOKUP(P63,'Competitor List'!$B:$I,8,),"&lt;&lt; Use Dropdown")</f>
        <v>&lt;&lt; Use Dropdown</v>
      </c>
      <c r="R63" s="72">
        <f>SUM(Q63:Q66)</f>
        <v>0</v>
      </c>
      <c r="S63" s="57"/>
    </row>
    <row r="64" spans="1:19" ht="14.25" customHeight="1">
      <c r="A64" s="57"/>
      <c r="B64" s="85"/>
      <c r="C64" s="100"/>
      <c r="D64" s="100"/>
      <c r="E64" s="100"/>
      <c r="F64" s="63">
        <v>2</v>
      </c>
      <c r="G64" s="68"/>
      <c r="H64" s="72" t="str">
        <f>IFERROR(VLOOKUP(G64,'Competitor List'!$B:$I,8,),"&lt;&lt; Use Dropdown")</f>
        <v>&lt;&lt; Use Dropdown</v>
      </c>
      <c r="I64" s="1"/>
      <c r="J64" s="57"/>
      <c r="K64" s="85"/>
      <c r="L64" s="100"/>
      <c r="M64" s="100"/>
      <c r="N64" s="100"/>
      <c r="O64" s="63">
        <v>2</v>
      </c>
      <c r="P64" s="68"/>
      <c r="Q64" s="72" t="str">
        <f>IFERROR(VLOOKUP(P64,'Competitor List'!$B:$I,8,),"&lt;&lt; Use Dropdown")</f>
        <v>&lt;&lt; Use Dropdown</v>
      </c>
      <c r="R64" s="1"/>
      <c r="S64" s="57"/>
    </row>
    <row r="65" spans="1:19" ht="14.25" customHeight="1">
      <c r="A65" s="57"/>
      <c r="B65" s="85"/>
      <c r="C65" s="100"/>
      <c r="D65" s="100"/>
      <c r="E65" s="100"/>
      <c r="F65" s="63">
        <v>3</v>
      </c>
      <c r="G65" s="68"/>
      <c r="H65" s="72" t="str">
        <f>IFERROR(VLOOKUP(G65,'Competitor List'!$B:$I,8,),"&lt;&lt; Use Dropdown")</f>
        <v>&lt;&lt; Use Dropdown</v>
      </c>
      <c r="I65" s="1"/>
      <c r="J65" s="57"/>
      <c r="K65" s="85"/>
      <c r="L65" s="100"/>
      <c r="M65" s="100"/>
      <c r="N65" s="100"/>
      <c r="O65" s="63">
        <v>3</v>
      </c>
      <c r="P65" s="68"/>
      <c r="Q65" s="72" t="str">
        <f>IFERROR(VLOOKUP(P65,'Competitor List'!$B:$I,8,),"&lt;&lt; Use Dropdown")</f>
        <v>&lt;&lt; Use Dropdown</v>
      </c>
      <c r="R65" s="1"/>
      <c r="S65" s="57"/>
    </row>
    <row r="66" spans="1:19" ht="14.25" customHeight="1">
      <c r="A66" s="57"/>
      <c r="B66" s="85"/>
      <c r="C66" s="100"/>
      <c r="D66" s="100"/>
      <c r="E66" s="100"/>
      <c r="F66" s="63" t="s">
        <v>137</v>
      </c>
      <c r="G66" s="68"/>
      <c r="H66" s="72" t="str">
        <f>IFERROR(VLOOKUP(G66,'Competitor List'!$B:$I,8,),"&lt;&lt; Use Dropdown")</f>
        <v>&lt;&lt; Use Dropdown</v>
      </c>
      <c r="I66" s="1"/>
      <c r="J66" s="57"/>
      <c r="K66" s="85"/>
      <c r="L66" s="100"/>
      <c r="M66" s="100"/>
      <c r="N66" s="100"/>
      <c r="O66" s="63" t="s">
        <v>137</v>
      </c>
      <c r="P66" s="68"/>
      <c r="Q66" s="72" t="str">
        <f>IFERROR(VLOOKUP(P66,'Competitor List'!$B:$I,8,),"&lt;&lt; Use Dropdown")</f>
        <v>&lt;&lt; Use Dropdown</v>
      </c>
      <c r="R66" s="1"/>
      <c r="S66" s="57"/>
    </row>
    <row r="67" spans="1:19" ht="14.25" customHeight="1">
      <c r="A67" s="57"/>
      <c r="B67" s="98"/>
      <c r="C67" s="101"/>
      <c r="D67" s="101"/>
      <c r="E67" s="101"/>
      <c r="F67" s="67" t="s">
        <v>138</v>
      </c>
      <c r="G67" s="69"/>
      <c r="H67" s="71"/>
      <c r="I67" s="1"/>
      <c r="J67" s="57"/>
      <c r="K67" s="98"/>
      <c r="L67" s="101"/>
      <c r="M67" s="101"/>
      <c r="N67" s="101"/>
      <c r="O67" s="67" t="s">
        <v>138</v>
      </c>
      <c r="P67" s="69"/>
      <c r="Q67" s="71"/>
      <c r="R67" s="1"/>
      <c r="S67" s="57"/>
    </row>
    <row r="68" spans="1:19" ht="14.25" customHeight="1">
      <c r="A68" s="1"/>
      <c r="B68" s="70"/>
      <c r="C68" s="70"/>
      <c r="D68" s="70"/>
      <c r="E68" s="70"/>
      <c r="F68" s="1"/>
      <c r="G68" s="70"/>
      <c r="H68" s="1"/>
      <c r="I68" s="1"/>
      <c r="J68" s="1"/>
      <c r="K68" s="70"/>
      <c r="L68" s="70"/>
      <c r="M68" s="70"/>
      <c r="N68" s="70"/>
      <c r="O68" s="1"/>
      <c r="P68" s="70"/>
      <c r="Q68" s="1"/>
      <c r="R68" s="1"/>
      <c r="S68" s="1"/>
    </row>
    <row r="69" spans="1:19" ht="14.25" customHeight="1"/>
    <row r="70" spans="1:19" ht="14.25" customHeight="1"/>
  </sheetData>
  <sheetProtection algorithmName="SHA-512" hashValue="MUk9gVdSceAUiqbTcM/Lms1++LhfOxvvumsV8DmzeZKFmiv6v7SE+o3A+RX9z+/d/bST25QsMKiqmGG8R8/PhA==" saltValue="uBbKz+MxZdK7MIrG/z7i/g==" spinCount="100000" sheet="1" objects="1" scenarios="1"/>
  <protectedRanges>
    <protectedRange sqref="K2:P67" name="Range2"/>
    <protectedRange sqref="B2:G67" name="Range1"/>
  </protectedRanges>
  <mergeCells count="90">
    <mergeCell ref="K21:K25"/>
    <mergeCell ref="L21:L25"/>
    <mergeCell ref="M21:M25"/>
    <mergeCell ref="N21:N25"/>
    <mergeCell ref="K27:K31"/>
    <mergeCell ref="N27:N31"/>
    <mergeCell ref="N9:N13"/>
    <mergeCell ref="K15:K19"/>
    <mergeCell ref="N15:N19"/>
    <mergeCell ref="B3:B7"/>
    <mergeCell ref="B9:B13"/>
    <mergeCell ref="C9:C13"/>
    <mergeCell ref="D9:D13"/>
    <mergeCell ref="E9:E13"/>
    <mergeCell ref="B15:B19"/>
    <mergeCell ref="C15:C19"/>
    <mergeCell ref="L15:L19"/>
    <mergeCell ref="M15:M19"/>
    <mergeCell ref="D15:D19"/>
    <mergeCell ref="E15:E19"/>
    <mergeCell ref="L3:L7"/>
    <mergeCell ref="M3:M7"/>
    <mergeCell ref="K9:K13"/>
    <mergeCell ref="L9:L13"/>
    <mergeCell ref="M9:M13"/>
    <mergeCell ref="B1:G1"/>
    <mergeCell ref="K1:P1"/>
    <mergeCell ref="C3:C7"/>
    <mergeCell ref="D3:D7"/>
    <mergeCell ref="E3:E7"/>
    <mergeCell ref="K3:K7"/>
    <mergeCell ref="N3:N7"/>
    <mergeCell ref="M63:M67"/>
    <mergeCell ref="N63:N67"/>
    <mergeCell ref="K51:K55"/>
    <mergeCell ref="K57:K61"/>
    <mergeCell ref="L57:L61"/>
    <mergeCell ref="M57:M61"/>
    <mergeCell ref="N57:N61"/>
    <mergeCell ref="K63:K67"/>
    <mergeCell ref="L63:L67"/>
    <mergeCell ref="L51:L55"/>
    <mergeCell ref="M51:M55"/>
    <mergeCell ref="K45:K49"/>
    <mergeCell ref="L45:L49"/>
    <mergeCell ref="M45:M49"/>
    <mergeCell ref="N45:N49"/>
    <mergeCell ref="N51:N55"/>
    <mergeCell ref="N33:N37"/>
    <mergeCell ref="K39:K43"/>
    <mergeCell ref="N39:N43"/>
    <mergeCell ref="L39:L43"/>
    <mergeCell ref="M39:M43"/>
    <mergeCell ref="L27:L31"/>
    <mergeCell ref="M27:M31"/>
    <mergeCell ref="K33:K37"/>
    <mergeCell ref="L33:L37"/>
    <mergeCell ref="M33:M37"/>
    <mergeCell ref="D63:D67"/>
    <mergeCell ref="E63:E67"/>
    <mergeCell ref="B51:B55"/>
    <mergeCell ref="B57:B61"/>
    <mergeCell ref="C57:C61"/>
    <mergeCell ref="D57:D61"/>
    <mergeCell ref="E57:E61"/>
    <mergeCell ref="B63:B67"/>
    <mergeCell ref="C63:C67"/>
    <mergeCell ref="B45:B49"/>
    <mergeCell ref="C45:C49"/>
    <mergeCell ref="D45:D49"/>
    <mergeCell ref="E45:E49"/>
    <mergeCell ref="C51:C55"/>
    <mergeCell ref="D51:D55"/>
    <mergeCell ref="E51:E55"/>
    <mergeCell ref="B33:B37"/>
    <mergeCell ref="C33:C37"/>
    <mergeCell ref="D33:D37"/>
    <mergeCell ref="E33:E37"/>
    <mergeCell ref="B39:B43"/>
    <mergeCell ref="C39:C43"/>
    <mergeCell ref="D39:D43"/>
    <mergeCell ref="E39:E43"/>
    <mergeCell ref="B21:B25"/>
    <mergeCell ref="C21:C25"/>
    <mergeCell ref="D21:D25"/>
    <mergeCell ref="E21:E25"/>
    <mergeCell ref="C27:C31"/>
    <mergeCell ref="D27:D31"/>
    <mergeCell ref="E27:E31"/>
    <mergeCell ref="B27:B31"/>
  </mergeCells>
  <conditionalFormatting sqref="B3:G7 B9:G13 B15:G19 B21:G25 B27:G31 B33:G37 B39:G43 B45:G49 B51:G55 B57:G61 B63:G67">
    <cfRule type="containsBlanks" dxfId="4" priority="1">
      <formula>LEN(TRIM(B3))=0</formula>
    </cfRule>
  </conditionalFormatting>
  <conditionalFormatting sqref="K3:P7 K9:P13 K15:P19 K21:P25 K27:P31 K33:P37 K39:P43 K45:P49 K51:P55 K57:P61 K63:P67">
    <cfRule type="containsBlanks" dxfId="3" priority="2">
      <formula>LEN(TRIM(K3))=0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500-000000000000}">
          <x14:formula1>
            <xm:f>'Competitor List'!$B$4:$B$45</xm:f>
          </x14:formula1>
          <xm:sqref>G3:G7 P3:P7 G9:G13 P9:P13 G15:G19 P15:P19 G21:G25 P21:P25 G27:G31 P27:P31 G33:G37 P33:P37 G39:G43 P39:P43 G45:G49 P45:P49 G51:G55 P51:P55 G57:G61 P57:P61 G63:G67 P63:P67</xm:sqref>
        </x14:dataValidation>
        <x14:dataValidation type="list" allowBlank="1" showErrorMessage="1" xr:uid="{00000000-0002-0000-0500-000001000000}">
          <x14:formula1>
            <xm:f>'Entry Summary Sheet'!$V$3:$V$8</xm:f>
          </x14:formula1>
          <xm:sqref>K3 K9 K15 K21 K27 K33 K39 K45 K51 K57 K63</xm:sqref>
        </x14:dataValidation>
        <x14:dataValidation type="list" allowBlank="1" showErrorMessage="1" xr:uid="{00000000-0002-0000-0500-000002000000}">
          <x14:formula1>
            <xm:f>'Entry Summary Sheet'!$U$3:$U$10</xm:f>
          </x14:formula1>
          <xm:sqref>B3 B9 B15 B21 B27 B33 B39 B45 B51 B57 B63</xm:sqref>
        </x14:dataValidation>
        <x14:dataValidation type="list" allowBlank="1" showErrorMessage="1" xr:uid="{00000000-0002-0000-0500-000003000000}">
          <x14:formula1>
            <xm:f>'Entry Summary Sheet'!$P$2:$P$3</xm:f>
          </x14:formula1>
          <xm:sqref>D3 M3 D9 M9 D15 M15 D21 M21 D27 M27 D33 M33 D39 M39 D45 M45 D51 M51 D57 M57 D63 M63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80"/>
  <sheetViews>
    <sheetView topLeftCell="A26" workbookViewId="0">
      <selection activeCell="J18" sqref="J18"/>
    </sheetView>
  </sheetViews>
  <sheetFormatPr defaultColWidth="14.44140625" defaultRowHeight="15" customHeight="1"/>
  <cols>
    <col min="1" max="1" width="9.109375" customWidth="1"/>
    <col min="2" max="2" width="19.88671875" customWidth="1"/>
    <col min="3" max="3" width="6.33203125" customWidth="1"/>
    <col min="4" max="5" width="10.5546875" customWidth="1"/>
    <col min="6" max="6" width="6.6640625" customWidth="1"/>
    <col min="7" max="7" width="19.88671875" customWidth="1"/>
    <col min="8" max="8" width="16.5546875" customWidth="1"/>
    <col min="9" max="10" width="9.109375" customWidth="1"/>
    <col min="11" max="11" width="21.6640625" customWidth="1"/>
    <col min="12" max="12" width="6.33203125" customWidth="1"/>
    <col min="13" max="14" width="10.5546875" customWidth="1"/>
    <col min="15" max="15" width="6.6640625" customWidth="1"/>
    <col min="16" max="16" width="25.33203125" customWidth="1"/>
    <col min="17" max="17" width="16.5546875" customWidth="1"/>
    <col min="18" max="19" width="9.109375" customWidth="1"/>
    <col min="20" max="22" width="8.6640625" customWidth="1"/>
  </cols>
  <sheetData>
    <row r="1" spans="1:19" ht="30.75" customHeight="1">
      <c r="A1" s="1"/>
      <c r="B1" s="102" t="s">
        <v>27</v>
      </c>
      <c r="C1" s="96"/>
      <c r="D1" s="96"/>
      <c r="E1" s="96"/>
      <c r="F1" s="96"/>
      <c r="G1" s="93"/>
      <c r="H1" s="1"/>
      <c r="I1" s="1"/>
      <c r="J1" s="1"/>
      <c r="K1" s="102" t="s">
        <v>28</v>
      </c>
      <c r="L1" s="96"/>
      <c r="M1" s="96"/>
      <c r="N1" s="96"/>
      <c r="O1" s="96"/>
      <c r="P1" s="93"/>
      <c r="Q1" s="1"/>
      <c r="R1" s="1"/>
      <c r="S1" s="1"/>
    </row>
    <row r="2" spans="1:19" ht="14.25" customHeight="1">
      <c r="A2" s="1"/>
      <c r="B2" s="59" t="s">
        <v>16</v>
      </c>
      <c r="C2" s="60" t="s">
        <v>117</v>
      </c>
      <c r="D2" s="60" t="s">
        <v>133</v>
      </c>
      <c r="E2" s="60" t="s">
        <v>134</v>
      </c>
      <c r="F2" s="60" t="s">
        <v>135</v>
      </c>
      <c r="G2" s="61"/>
      <c r="H2" s="1"/>
      <c r="I2" s="1"/>
      <c r="J2" s="1"/>
      <c r="K2" s="59" t="s">
        <v>16</v>
      </c>
      <c r="L2" s="60" t="s">
        <v>117</v>
      </c>
      <c r="M2" s="60" t="s">
        <v>133</v>
      </c>
      <c r="N2" s="60" t="s">
        <v>134</v>
      </c>
      <c r="O2" s="60" t="s">
        <v>135</v>
      </c>
      <c r="P2" s="61"/>
      <c r="Q2" s="1"/>
      <c r="R2" s="1"/>
      <c r="S2" s="1"/>
    </row>
    <row r="3" spans="1:19" ht="14.25" customHeight="1">
      <c r="A3" s="1"/>
      <c r="B3" s="97"/>
      <c r="C3" s="99" t="s">
        <v>128</v>
      </c>
      <c r="D3" s="99"/>
      <c r="E3" s="99"/>
      <c r="F3" s="63" t="s">
        <v>136</v>
      </c>
      <c r="G3" s="64"/>
      <c r="H3" s="72" t="str">
        <f>IFERROR(VLOOKUP(G3,'Competitor List'!$B:$I,8,),"&lt;&lt; Use Dropdown")</f>
        <v>&lt;&lt; Use Dropdown</v>
      </c>
      <c r="I3" s="72">
        <f>SUM(H3:H4)</f>
        <v>0</v>
      </c>
      <c r="J3" s="1"/>
      <c r="K3" s="97"/>
      <c r="L3" s="99" t="s">
        <v>128</v>
      </c>
      <c r="M3" s="99"/>
      <c r="N3" s="99"/>
      <c r="O3" s="63" t="s">
        <v>136</v>
      </c>
      <c r="P3" s="68"/>
      <c r="Q3" s="72" t="str">
        <f>IFERROR(VLOOKUP(P3,'Competitor List'!$B:$I,8,),"&lt;&lt; Use Dropdown")</f>
        <v>&lt;&lt; Use Dropdown</v>
      </c>
      <c r="R3" s="72">
        <f>SUM(Q3:Q4)</f>
        <v>0</v>
      </c>
      <c r="S3" s="1"/>
    </row>
    <row r="4" spans="1:19" ht="14.25" customHeight="1">
      <c r="A4" s="1"/>
      <c r="B4" s="98"/>
      <c r="C4" s="101"/>
      <c r="D4" s="101"/>
      <c r="E4" s="101"/>
      <c r="F4" s="67" t="s">
        <v>137</v>
      </c>
      <c r="G4" s="74"/>
      <c r="H4" s="72" t="str">
        <f>IFERROR(VLOOKUP(G4,'Competitor List'!$B:$I,8,),"&lt;&lt; Use Dropdown")</f>
        <v>&lt;&lt; Use Dropdown</v>
      </c>
      <c r="I4" s="1"/>
      <c r="J4" s="1"/>
      <c r="K4" s="98"/>
      <c r="L4" s="101"/>
      <c r="M4" s="101"/>
      <c r="N4" s="101"/>
      <c r="O4" s="67" t="s">
        <v>137</v>
      </c>
      <c r="P4" s="69"/>
      <c r="Q4" s="72" t="str">
        <f>IFERROR(VLOOKUP(P4,'Competitor List'!$B:$I,8,),"&lt;&lt; Use Dropdown")</f>
        <v>&lt;&lt; Use Dropdown</v>
      </c>
      <c r="R4" s="1"/>
      <c r="S4" s="1"/>
    </row>
    <row r="5" spans="1:19" ht="14.25" customHeight="1">
      <c r="A5" s="1"/>
      <c r="B5" s="59" t="s">
        <v>16</v>
      </c>
      <c r="C5" s="60" t="s">
        <v>117</v>
      </c>
      <c r="D5" s="60" t="s">
        <v>133</v>
      </c>
      <c r="E5" s="60" t="s">
        <v>134</v>
      </c>
      <c r="F5" s="60" t="s">
        <v>135</v>
      </c>
      <c r="G5" s="61"/>
      <c r="H5" s="1"/>
      <c r="I5" s="1"/>
      <c r="J5" s="1"/>
      <c r="K5" s="59" t="s">
        <v>16</v>
      </c>
      <c r="L5" s="60" t="s">
        <v>117</v>
      </c>
      <c r="M5" s="60" t="s">
        <v>133</v>
      </c>
      <c r="N5" s="60" t="s">
        <v>134</v>
      </c>
      <c r="O5" s="60" t="s">
        <v>135</v>
      </c>
      <c r="P5" s="61"/>
      <c r="Q5" s="1"/>
      <c r="R5" s="1"/>
      <c r="S5" s="1"/>
    </row>
    <row r="6" spans="1:19" ht="14.25" customHeight="1">
      <c r="A6" s="57"/>
      <c r="B6" s="97"/>
      <c r="C6" s="99" t="s">
        <v>129</v>
      </c>
      <c r="D6" s="99"/>
      <c r="E6" s="99"/>
      <c r="F6" s="63" t="s">
        <v>136</v>
      </c>
      <c r="G6" s="68"/>
      <c r="H6" s="72" t="str">
        <f>IFERROR(VLOOKUP(G6,'Competitor List'!$B:$I,8,),"&lt;&lt; Use Dropdown")</f>
        <v>&lt;&lt; Use Dropdown</v>
      </c>
      <c r="I6" s="72">
        <f>SUM(H6:H7)</f>
        <v>0</v>
      </c>
      <c r="J6" s="57"/>
      <c r="K6" s="97"/>
      <c r="L6" s="99" t="s">
        <v>129</v>
      </c>
      <c r="M6" s="99"/>
      <c r="N6" s="99"/>
      <c r="O6" s="63" t="s">
        <v>136</v>
      </c>
      <c r="P6" s="68"/>
      <c r="Q6" s="72" t="str">
        <f>IFERROR(VLOOKUP(P6,'Competitor List'!$B:$I,8,),"&lt;&lt; Use Dropdown")</f>
        <v>&lt;&lt; Use Dropdown</v>
      </c>
      <c r="R6" s="72">
        <f>SUM(Q6:Q7)</f>
        <v>0</v>
      </c>
      <c r="S6" s="1"/>
    </row>
    <row r="7" spans="1:19" ht="14.25" customHeight="1">
      <c r="A7" s="57"/>
      <c r="B7" s="98"/>
      <c r="C7" s="101"/>
      <c r="D7" s="101"/>
      <c r="E7" s="101"/>
      <c r="F7" s="67" t="s">
        <v>137</v>
      </c>
      <c r="G7" s="69"/>
      <c r="H7" s="72" t="str">
        <f>IFERROR(VLOOKUP(G7,'Competitor List'!$B:$I,8,),"&lt;&lt; Use Dropdown")</f>
        <v>&lt;&lt; Use Dropdown</v>
      </c>
      <c r="I7" s="1"/>
      <c r="J7" s="57"/>
      <c r="K7" s="98"/>
      <c r="L7" s="101"/>
      <c r="M7" s="101"/>
      <c r="N7" s="101"/>
      <c r="O7" s="67" t="s">
        <v>137</v>
      </c>
      <c r="P7" s="69"/>
      <c r="Q7" s="72" t="str">
        <f>IFERROR(VLOOKUP(P7,'Competitor List'!$B:$I,8,),"&lt;&lt; Use Dropdown")</f>
        <v>&lt;&lt; Use Dropdown</v>
      </c>
      <c r="R7" s="1"/>
      <c r="S7" s="1"/>
    </row>
    <row r="8" spans="1:19" ht="14.25" customHeight="1">
      <c r="A8" s="1"/>
      <c r="B8" s="59" t="s">
        <v>16</v>
      </c>
      <c r="C8" s="60" t="s">
        <v>117</v>
      </c>
      <c r="D8" s="60" t="s">
        <v>133</v>
      </c>
      <c r="E8" s="60" t="s">
        <v>134</v>
      </c>
      <c r="F8" s="60" t="s">
        <v>135</v>
      </c>
      <c r="G8" s="61"/>
      <c r="H8" s="1"/>
      <c r="I8" s="1"/>
      <c r="J8" s="1"/>
      <c r="K8" s="59" t="s">
        <v>16</v>
      </c>
      <c r="L8" s="60" t="s">
        <v>117</v>
      </c>
      <c r="M8" s="60" t="s">
        <v>133</v>
      </c>
      <c r="N8" s="60" t="s">
        <v>134</v>
      </c>
      <c r="O8" s="60" t="s">
        <v>135</v>
      </c>
      <c r="P8" s="61"/>
      <c r="Q8" s="1"/>
      <c r="R8" s="1"/>
      <c r="S8" s="1"/>
    </row>
    <row r="9" spans="1:19" ht="14.25" customHeight="1">
      <c r="A9" s="57"/>
      <c r="B9" s="97"/>
      <c r="C9" s="99"/>
      <c r="D9" s="99"/>
      <c r="E9" s="99"/>
      <c r="F9" s="63" t="s">
        <v>136</v>
      </c>
      <c r="G9" s="68"/>
      <c r="H9" s="72" t="str">
        <f>IFERROR(VLOOKUP(G9,'Competitor List'!$B:$I,8,),"&lt;&lt; Use Dropdown")</f>
        <v>&lt;&lt; Use Dropdown</v>
      </c>
      <c r="I9" s="72">
        <f>SUM(H9:H10)</f>
        <v>0</v>
      </c>
      <c r="J9" s="57"/>
      <c r="K9" s="97"/>
      <c r="L9" s="99"/>
      <c r="M9" s="99"/>
      <c r="N9" s="99"/>
      <c r="O9" s="63" t="s">
        <v>136</v>
      </c>
      <c r="P9" s="68"/>
      <c r="Q9" s="72" t="str">
        <f>IFERROR(VLOOKUP(P9,'Competitor List'!$B:$I,8,),"&lt;&lt; Use Dropdown")</f>
        <v>&lt;&lt; Use Dropdown</v>
      </c>
      <c r="R9" s="72">
        <f>SUM(Q9:Q10)</f>
        <v>0</v>
      </c>
      <c r="S9" s="1"/>
    </row>
    <row r="10" spans="1:19" ht="14.25" customHeight="1">
      <c r="A10" s="57"/>
      <c r="B10" s="98"/>
      <c r="C10" s="101"/>
      <c r="D10" s="101"/>
      <c r="E10" s="101"/>
      <c r="F10" s="67" t="s">
        <v>137</v>
      </c>
      <c r="G10" s="69"/>
      <c r="H10" s="72" t="str">
        <f>IFERROR(VLOOKUP(G10,'Competitor List'!$B:$I,8,),"&lt;&lt; Use Dropdown")</f>
        <v>&lt;&lt; Use Dropdown</v>
      </c>
      <c r="I10" s="1"/>
      <c r="J10" s="57"/>
      <c r="K10" s="98"/>
      <c r="L10" s="101"/>
      <c r="M10" s="101"/>
      <c r="N10" s="101"/>
      <c r="O10" s="67" t="s">
        <v>137</v>
      </c>
      <c r="P10" s="69"/>
      <c r="Q10" s="72" t="str">
        <f>IFERROR(VLOOKUP(P10,'Competitor List'!$B:$I,8,),"&lt;&lt; Use Dropdown")</f>
        <v>&lt;&lt; Use Dropdown</v>
      </c>
      <c r="R10" s="1"/>
      <c r="S10" s="1"/>
    </row>
    <row r="11" spans="1:19" ht="14.25" customHeight="1">
      <c r="A11" s="1"/>
      <c r="B11" s="59" t="s">
        <v>16</v>
      </c>
      <c r="C11" s="60" t="s">
        <v>117</v>
      </c>
      <c r="D11" s="60" t="s">
        <v>133</v>
      </c>
      <c r="E11" s="60" t="s">
        <v>134</v>
      </c>
      <c r="F11" s="60" t="s">
        <v>135</v>
      </c>
      <c r="G11" s="61"/>
      <c r="H11" s="1"/>
      <c r="I11" s="1"/>
      <c r="J11" s="1"/>
      <c r="K11" s="59" t="s">
        <v>16</v>
      </c>
      <c r="L11" s="60" t="s">
        <v>117</v>
      </c>
      <c r="M11" s="60" t="s">
        <v>133</v>
      </c>
      <c r="N11" s="60" t="s">
        <v>134</v>
      </c>
      <c r="O11" s="60" t="s">
        <v>135</v>
      </c>
      <c r="P11" s="61"/>
      <c r="Q11" s="1"/>
      <c r="R11" s="1"/>
      <c r="S11" s="1"/>
    </row>
    <row r="12" spans="1:19" ht="14.25" customHeight="1">
      <c r="A12" s="57"/>
      <c r="B12" s="97"/>
      <c r="C12" s="99"/>
      <c r="D12" s="99"/>
      <c r="E12" s="99"/>
      <c r="F12" s="63" t="s">
        <v>136</v>
      </c>
      <c r="G12" s="68"/>
      <c r="H12" s="72" t="str">
        <f>IFERROR(VLOOKUP(G12,'Competitor List'!$B:$I,8,),"&lt;&lt; Use Dropdown")</f>
        <v>&lt;&lt; Use Dropdown</v>
      </c>
      <c r="I12" s="72">
        <f>SUM(H12:H13)</f>
        <v>0</v>
      </c>
      <c r="J12" s="57"/>
      <c r="K12" s="97"/>
      <c r="L12" s="99"/>
      <c r="M12" s="99"/>
      <c r="N12" s="99"/>
      <c r="O12" s="63" t="s">
        <v>136</v>
      </c>
      <c r="P12" s="68"/>
      <c r="Q12" s="72" t="str">
        <f>IFERROR(VLOOKUP(P12,'Competitor List'!$B:$I,8,),"&lt;&lt; Use Dropdown")</f>
        <v>&lt;&lt; Use Dropdown</v>
      </c>
      <c r="R12" s="72">
        <f>SUM(Q12:Q13)</f>
        <v>0</v>
      </c>
      <c r="S12" s="1"/>
    </row>
    <row r="13" spans="1:19" ht="14.25" customHeight="1">
      <c r="A13" s="57"/>
      <c r="B13" s="98"/>
      <c r="C13" s="101"/>
      <c r="D13" s="101"/>
      <c r="E13" s="101"/>
      <c r="F13" s="67" t="s">
        <v>137</v>
      </c>
      <c r="G13" s="69"/>
      <c r="H13" s="72" t="str">
        <f>IFERROR(VLOOKUP(G13,'Competitor List'!$B:$I,8,),"&lt;&lt; Use Dropdown")</f>
        <v>&lt;&lt; Use Dropdown</v>
      </c>
      <c r="I13" s="1"/>
      <c r="J13" s="57"/>
      <c r="K13" s="98"/>
      <c r="L13" s="101"/>
      <c r="M13" s="101"/>
      <c r="N13" s="101"/>
      <c r="O13" s="67" t="s">
        <v>137</v>
      </c>
      <c r="P13" s="69"/>
      <c r="Q13" s="72" t="str">
        <f>IFERROR(VLOOKUP(P13,'Competitor List'!$B:$I,8,),"&lt;&lt; Use Dropdown")</f>
        <v>&lt;&lt; Use Dropdown</v>
      </c>
      <c r="R13" s="1"/>
      <c r="S13" s="1"/>
    </row>
    <row r="14" spans="1:19" ht="14.25" customHeight="1">
      <c r="A14" s="1"/>
      <c r="B14" s="59" t="s">
        <v>16</v>
      </c>
      <c r="C14" s="60" t="s">
        <v>117</v>
      </c>
      <c r="D14" s="60" t="s">
        <v>133</v>
      </c>
      <c r="E14" s="60" t="s">
        <v>134</v>
      </c>
      <c r="F14" s="60" t="s">
        <v>135</v>
      </c>
      <c r="G14" s="61"/>
      <c r="H14" s="1"/>
      <c r="I14" s="1"/>
      <c r="J14" s="1"/>
      <c r="K14" s="59" t="s">
        <v>16</v>
      </c>
      <c r="L14" s="60" t="s">
        <v>117</v>
      </c>
      <c r="M14" s="60" t="s">
        <v>133</v>
      </c>
      <c r="N14" s="60" t="s">
        <v>134</v>
      </c>
      <c r="O14" s="60" t="s">
        <v>135</v>
      </c>
      <c r="P14" s="61"/>
      <c r="Q14" s="1"/>
      <c r="R14" s="1"/>
      <c r="S14" s="1"/>
    </row>
    <row r="15" spans="1:19" ht="14.25" customHeight="1">
      <c r="A15" s="57"/>
      <c r="B15" s="97"/>
      <c r="C15" s="99"/>
      <c r="D15" s="99"/>
      <c r="E15" s="99"/>
      <c r="F15" s="63" t="s">
        <v>136</v>
      </c>
      <c r="G15" s="68"/>
      <c r="H15" s="72" t="str">
        <f>IFERROR(VLOOKUP(G15,'Competitor List'!$B:$I,8,),"&lt;&lt; Use Dropdown")</f>
        <v>&lt;&lt; Use Dropdown</v>
      </c>
      <c r="I15" s="72">
        <f>SUM(H15:H16)</f>
        <v>0</v>
      </c>
      <c r="J15" s="57"/>
      <c r="K15" s="97"/>
      <c r="L15" s="99"/>
      <c r="M15" s="99"/>
      <c r="N15" s="99"/>
      <c r="O15" s="63" t="s">
        <v>136</v>
      </c>
      <c r="P15" s="68"/>
      <c r="Q15" s="72" t="str">
        <f>IFERROR(VLOOKUP(P15,'Competitor List'!$B:$I,8,),"&lt;&lt; Use Dropdown")</f>
        <v>&lt;&lt; Use Dropdown</v>
      </c>
      <c r="R15" s="72">
        <f>SUM(Q15:Q16)</f>
        <v>0</v>
      </c>
      <c r="S15" s="1"/>
    </row>
    <row r="16" spans="1:19" ht="14.25" customHeight="1">
      <c r="A16" s="57"/>
      <c r="B16" s="98"/>
      <c r="C16" s="101"/>
      <c r="D16" s="101"/>
      <c r="E16" s="101"/>
      <c r="F16" s="67" t="s">
        <v>137</v>
      </c>
      <c r="G16" s="69"/>
      <c r="H16" s="72" t="str">
        <f>IFERROR(VLOOKUP(G16,'Competitor List'!$B:$I,8,),"&lt;&lt; Use Dropdown")</f>
        <v>&lt;&lt; Use Dropdown</v>
      </c>
      <c r="I16" s="1"/>
      <c r="J16" s="57"/>
      <c r="K16" s="98"/>
      <c r="L16" s="101"/>
      <c r="M16" s="101"/>
      <c r="N16" s="101"/>
      <c r="O16" s="67" t="s">
        <v>137</v>
      </c>
      <c r="P16" s="69"/>
      <c r="Q16" s="72" t="str">
        <f>IFERROR(VLOOKUP(P16,'Competitor List'!$B:$I,8,),"&lt;&lt; Use Dropdown")</f>
        <v>&lt;&lt; Use Dropdown</v>
      </c>
      <c r="R16" s="1"/>
      <c r="S16" s="1"/>
    </row>
    <row r="17" spans="1:19" ht="14.25" customHeight="1">
      <c r="A17" s="1"/>
      <c r="B17" s="59" t="s">
        <v>16</v>
      </c>
      <c r="C17" s="60" t="s">
        <v>117</v>
      </c>
      <c r="D17" s="60" t="s">
        <v>133</v>
      </c>
      <c r="E17" s="60" t="s">
        <v>134</v>
      </c>
      <c r="F17" s="60" t="s">
        <v>135</v>
      </c>
      <c r="G17" s="61"/>
      <c r="H17" s="1"/>
      <c r="I17" s="1"/>
      <c r="J17" s="1"/>
      <c r="K17" s="59" t="s">
        <v>16</v>
      </c>
      <c r="L17" s="60" t="s">
        <v>117</v>
      </c>
      <c r="M17" s="60" t="s">
        <v>133</v>
      </c>
      <c r="N17" s="60" t="s">
        <v>134</v>
      </c>
      <c r="O17" s="60" t="s">
        <v>135</v>
      </c>
      <c r="P17" s="61"/>
      <c r="Q17" s="1"/>
      <c r="R17" s="1"/>
      <c r="S17" s="1"/>
    </row>
    <row r="18" spans="1:19" ht="14.25" customHeight="1">
      <c r="A18" s="57"/>
      <c r="B18" s="97"/>
      <c r="C18" s="99"/>
      <c r="D18" s="99"/>
      <c r="E18" s="99"/>
      <c r="F18" s="63" t="s">
        <v>136</v>
      </c>
      <c r="G18" s="68"/>
      <c r="H18" s="72" t="str">
        <f>IFERROR(VLOOKUP(G18,'Competitor List'!$B:$I,8,),"&lt;&lt; Use Dropdown")</f>
        <v>&lt;&lt; Use Dropdown</v>
      </c>
      <c r="I18" s="72">
        <f>SUM(H18:H19)</f>
        <v>0</v>
      </c>
      <c r="J18" s="57"/>
      <c r="K18" s="97"/>
      <c r="L18" s="99"/>
      <c r="M18" s="99"/>
      <c r="N18" s="99"/>
      <c r="O18" s="63" t="s">
        <v>136</v>
      </c>
      <c r="P18" s="68"/>
      <c r="Q18" s="72" t="str">
        <f>IFERROR(VLOOKUP(P18,'Competitor List'!$B:$I,8,),"&lt;&lt; Use Dropdown")</f>
        <v>&lt;&lt; Use Dropdown</v>
      </c>
      <c r="R18" s="72">
        <f>SUM(Q18:Q19)</f>
        <v>0</v>
      </c>
      <c r="S18" s="1"/>
    </row>
    <row r="19" spans="1:19" ht="14.25" customHeight="1">
      <c r="A19" s="57"/>
      <c r="B19" s="98"/>
      <c r="C19" s="101"/>
      <c r="D19" s="101"/>
      <c r="E19" s="101"/>
      <c r="F19" s="67" t="s">
        <v>137</v>
      </c>
      <c r="G19" s="69"/>
      <c r="H19" s="72" t="str">
        <f>IFERROR(VLOOKUP(G19,'Competitor List'!$B:$I,8,),"&lt;&lt; Use Dropdown")</f>
        <v>&lt;&lt; Use Dropdown</v>
      </c>
      <c r="I19" s="1"/>
      <c r="J19" s="57"/>
      <c r="K19" s="98"/>
      <c r="L19" s="101"/>
      <c r="M19" s="101"/>
      <c r="N19" s="101"/>
      <c r="O19" s="67" t="s">
        <v>137</v>
      </c>
      <c r="P19" s="69"/>
      <c r="Q19" s="72" t="str">
        <f>IFERROR(VLOOKUP(P19,'Competitor List'!$B:$I,8,),"&lt;&lt; Use Dropdown")</f>
        <v>&lt;&lt; Use Dropdown</v>
      </c>
      <c r="R19" s="1"/>
      <c r="S19" s="1"/>
    </row>
    <row r="20" spans="1:19" ht="14.25" customHeight="1">
      <c r="A20" s="1"/>
      <c r="B20" s="59" t="s">
        <v>16</v>
      </c>
      <c r="C20" s="60" t="s">
        <v>117</v>
      </c>
      <c r="D20" s="60" t="s">
        <v>133</v>
      </c>
      <c r="E20" s="60" t="s">
        <v>134</v>
      </c>
      <c r="F20" s="60" t="s">
        <v>135</v>
      </c>
      <c r="G20" s="61"/>
      <c r="H20" s="1"/>
      <c r="I20" s="1"/>
      <c r="J20" s="1"/>
      <c r="K20" s="59" t="s">
        <v>16</v>
      </c>
      <c r="L20" s="60" t="s">
        <v>117</v>
      </c>
      <c r="M20" s="60" t="s">
        <v>133</v>
      </c>
      <c r="N20" s="60" t="s">
        <v>134</v>
      </c>
      <c r="O20" s="60" t="s">
        <v>135</v>
      </c>
      <c r="P20" s="61"/>
      <c r="Q20" s="1"/>
      <c r="R20" s="1"/>
      <c r="S20" s="1"/>
    </row>
    <row r="21" spans="1:19" ht="14.25" customHeight="1">
      <c r="A21" s="57"/>
      <c r="B21" s="97"/>
      <c r="C21" s="99"/>
      <c r="D21" s="99"/>
      <c r="E21" s="99"/>
      <c r="F21" s="63" t="s">
        <v>136</v>
      </c>
      <c r="G21" s="68"/>
      <c r="H21" s="72" t="str">
        <f>IFERROR(VLOOKUP(G21,'Competitor List'!$B:$I,8,),"&lt;&lt; Use Dropdown")</f>
        <v>&lt;&lt; Use Dropdown</v>
      </c>
      <c r="I21" s="72">
        <f>SUM(H21:H22)</f>
        <v>0</v>
      </c>
      <c r="J21" s="57"/>
      <c r="K21" s="97"/>
      <c r="L21" s="99"/>
      <c r="M21" s="99"/>
      <c r="N21" s="99"/>
      <c r="O21" s="63" t="s">
        <v>136</v>
      </c>
      <c r="P21" s="68"/>
      <c r="Q21" s="72" t="str">
        <f>IFERROR(VLOOKUP(P21,'Competitor List'!$B:$I,8,),"&lt;&lt; Use Dropdown")</f>
        <v>&lt;&lt; Use Dropdown</v>
      </c>
      <c r="R21" s="72">
        <f>SUM(Q21:Q22)</f>
        <v>0</v>
      </c>
      <c r="S21" s="1"/>
    </row>
    <row r="22" spans="1:19" ht="14.25" customHeight="1">
      <c r="A22" s="57"/>
      <c r="B22" s="98"/>
      <c r="C22" s="101"/>
      <c r="D22" s="101"/>
      <c r="E22" s="101"/>
      <c r="F22" s="67" t="s">
        <v>137</v>
      </c>
      <c r="G22" s="69"/>
      <c r="H22" s="72" t="str">
        <f>IFERROR(VLOOKUP(G22,'Competitor List'!$B:$I,8,),"&lt;&lt; Use Dropdown")</f>
        <v>&lt;&lt; Use Dropdown</v>
      </c>
      <c r="I22" s="1"/>
      <c r="J22" s="57"/>
      <c r="K22" s="98"/>
      <c r="L22" s="101"/>
      <c r="M22" s="101"/>
      <c r="N22" s="101"/>
      <c r="O22" s="67" t="s">
        <v>137</v>
      </c>
      <c r="P22" s="69"/>
      <c r="Q22" s="72" t="str">
        <f>IFERROR(VLOOKUP(P22,'Competitor List'!$B:$I,8,),"&lt;&lt; Use Dropdown")</f>
        <v>&lt;&lt; Use Dropdown</v>
      </c>
      <c r="R22" s="1"/>
      <c r="S22" s="1"/>
    </row>
    <row r="23" spans="1:19" ht="14.25" customHeight="1">
      <c r="A23" s="1"/>
      <c r="B23" s="59" t="s">
        <v>16</v>
      </c>
      <c r="C23" s="60" t="s">
        <v>117</v>
      </c>
      <c r="D23" s="60" t="s">
        <v>133</v>
      </c>
      <c r="E23" s="60" t="s">
        <v>134</v>
      </c>
      <c r="F23" s="60" t="s">
        <v>135</v>
      </c>
      <c r="G23" s="61"/>
      <c r="H23" s="1"/>
      <c r="I23" s="1"/>
      <c r="J23" s="1"/>
      <c r="K23" s="59" t="s">
        <v>16</v>
      </c>
      <c r="L23" s="60" t="s">
        <v>117</v>
      </c>
      <c r="M23" s="60" t="s">
        <v>133</v>
      </c>
      <c r="N23" s="60" t="s">
        <v>134</v>
      </c>
      <c r="O23" s="60" t="s">
        <v>135</v>
      </c>
      <c r="P23" s="61"/>
      <c r="Q23" s="1"/>
      <c r="R23" s="1"/>
      <c r="S23" s="1"/>
    </row>
    <row r="24" spans="1:19" ht="14.25" customHeight="1">
      <c r="A24" s="57"/>
      <c r="B24" s="97"/>
      <c r="C24" s="99"/>
      <c r="D24" s="99"/>
      <c r="E24" s="99"/>
      <c r="F24" s="63" t="s">
        <v>136</v>
      </c>
      <c r="G24" s="68"/>
      <c r="H24" s="72" t="str">
        <f>IFERROR(VLOOKUP(G24,'Competitor List'!$B:$I,8,),"&lt;&lt; Use Dropdown")</f>
        <v>&lt;&lt; Use Dropdown</v>
      </c>
      <c r="I24" s="72">
        <f>SUM(H24:H25)</f>
        <v>0</v>
      </c>
      <c r="J24" s="57"/>
      <c r="K24" s="97"/>
      <c r="L24" s="99"/>
      <c r="M24" s="99"/>
      <c r="N24" s="99"/>
      <c r="O24" s="63" t="s">
        <v>136</v>
      </c>
      <c r="P24" s="68"/>
      <c r="Q24" s="72" t="str">
        <f>IFERROR(VLOOKUP(P24,'Competitor List'!$B:$I,8,),"&lt;&lt; Use Dropdown")</f>
        <v>&lt;&lt; Use Dropdown</v>
      </c>
      <c r="R24" s="72">
        <f>SUM(Q24:Q25)</f>
        <v>0</v>
      </c>
      <c r="S24" s="1"/>
    </row>
    <row r="25" spans="1:19" ht="14.25" customHeight="1">
      <c r="A25" s="57"/>
      <c r="B25" s="98"/>
      <c r="C25" s="101"/>
      <c r="D25" s="101"/>
      <c r="E25" s="101"/>
      <c r="F25" s="67" t="s">
        <v>137</v>
      </c>
      <c r="G25" s="69"/>
      <c r="H25" s="72" t="str">
        <f>IFERROR(VLOOKUP(G25,'Competitor List'!$B:$I,8,),"&lt;&lt; Use Dropdown")</f>
        <v>&lt;&lt; Use Dropdown</v>
      </c>
      <c r="I25" s="1"/>
      <c r="J25" s="57"/>
      <c r="K25" s="98"/>
      <c r="L25" s="101"/>
      <c r="M25" s="101"/>
      <c r="N25" s="101"/>
      <c r="O25" s="67" t="s">
        <v>137</v>
      </c>
      <c r="P25" s="69"/>
      <c r="Q25" s="72" t="str">
        <f>IFERROR(VLOOKUP(P25,'Competitor List'!$B:$I,8,),"&lt;&lt; Use Dropdown")</f>
        <v>&lt;&lt; Use Dropdown</v>
      </c>
      <c r="R25" s="1"/>
      <c r="S25" s="1"/>
    </row>
    <row r="26" spans="1:19" ht="14.25" customHeight="1">
      <c r="A26" s="1"/>
      <c r="B26" s="59" t="s">
        <v>16</v>
      </c>
      <c r="C26" s="60" t="s">
        <v>117</v>
      </c>
      <c r="D26" s="60" t="s">
        <v>133</v>
      </c>
      <c r="E26" s="60" t="s">
        <v>134</v>
      </c>
      <c r="F26" s="60" t="s">
        <v>135</v>
      </c>
      <c r="G26" s="61"/>
      <c r="H26" s="1"/>
      <c r="I26" s="1"/>
      <c r="J26" s="1"/>
      <c r="K26" s="59" t="s">
        <v>16</v>
      </c>
      <c r="L26" s="60" t="s">
        <v>117</v>
      </c>
      <c r="M26" s="60" t="s">
        <v>133</v>
      </c>
      <c r="N26" s="60" t="s">
        <v>134</v>
      </c>
      <c r="O26" s="60" t="s">
        <v>135</v>
      </c>
      <c r="P26" s="61"/>
      <c r="Q26" s="1"/>
      <c r="R26" s="1"/>
      <c r="S26" s="1"/>
    </row>
    <row r="27" spans="1:19" ht="14.25" customHeight="1">
      <c r="A27" s="57"/>
      <c r="B27" s="97"/>
      <c r="C27" s="99"/>
      <c r="D27" s="99"/>
      <c r="E27" s="99"/>
      <c r="F27" s="63" t="s">
        <v>136</v>
      </c>
      <c r="G27" s="68"/>
      <c r="H27" s="72" t="str">
        <f>IFERROR(VLOOKUP(G27,'Competitor List'!$B:$I,8,),"&lt;&lt; Use Dropdown")</f>
        <v>&lt;&lt; Use Dropdown</v>
      </c>
      <c r="I27" s="72">
        <f>SUM(H27:H28)</f>
        <v>0</v>
      </c>
      <c r="J27" s="57"/>
      <c r="K27" s="97"/>
      <c r="L27" s="99"/>
      <c r="M27" s="99"/>
      <c r="N27" s="99"/>
      <c r="O27" s="63" t="s">
        <v>136</v>
      </c>
      <c r="P27" s="68"/>
      <c r="Q27" s="72" t="str">
        <f>IFERROR(VLOOKUP(P27,'Competitor List'!$B:$I,8,),"&lt;&lt; Use Dropdown")</f>
        <v>&lt;&lt; Use Dropdown</v>
      </c>
      <c r="R27" s="72">
        <f>SUM(Q27:Q28)</f>
        <v>0</v>
      </c>
      <c r="S27" s="1"/>
    </row>
    <row r="28" spans="1:19" ht="14.25" customHeight="1">
      <c r="A28" s="57"/>
      <c r="B28" s="98"/>
      <c r="C28" s="101"/>
      <c r="D28" s="101"/>
      <c r="E28" s="101"/>
      <c r="F28" s="67" t="s">
        <v>137</v>
      </c>
      <c r="G28" s="69"/>
      <c r="H28" s="72" t="str">
        <f>IFERROR(VLOOKUP(G28,'Competitor List'!$B:$I,8,),"&lt;&lt; Use Dropdown")</f>
        <v>&lt;&lt; Use Dropdown</v>
      </c>
      <c r="I28" s="1"/>
      <c r="J28" s="57"/>
      <c r="K28" s="98"/>
      <c r="L28" s="101"/>
      <c r="M28" s="101"/>
      <c r="N28" s="101"/>
      <c r="O28" s="67" t="s">
        <v>137</v>
      </c>
      <c r="P28" s="69"/>
      <c r="Q28" s="72" t="str">
        <f>IFERROR(VLOOKUP(P28,'Competitor List'!$B:$I,8,),"&lt;&lt; Use Dropdown")</f>
        <v>&lt;&lt; Use Dropdown</v>
      </c>
      <c r="R28" s="1"/>
      <c r="S28" s="1"/>
    </row>
    <row r="29" spans="1:19" ht="14.25" customHeight="1">
      <c r="A29" s="1"/>
      <c r="B29" s="59" t="s">
        <v>16</v>
      </c>
      <c r="C29" s="60" t="s">
        <v>117</v>
      </c>
      <c r="D29" s="60" t="s">
        <v>133</v>
      </c>
      <c r="E29" s="60" t="s">
        <v>134</v>
      </c>
      <c r="F29" s="60" t="s">
        <v>135</v>
      </c>
      <c r="G29" s="61"/>
      <c r="H29" s="1"/>
      <c r="I29" s="1"/>
      <c r="J29" s="1"/>
      <c r="K29" s="59" t="s">
        <v>16</v>
      </c>
      <c r="L29" s="60" t="s">
        <v>117</v>
      </c>
      <c r="M29" s="60" t="s">
        <v>133</v>
      </c>
      <c r="N29" s="60" t="s">
        <v>134</v>
      </c>
      <c r="O29" s="60" t="s">
        <v>135</v>
      </c>
      <c r="P29" s="61"/>
      <c r="Q29" s="1"/>
      <c r="R29" s="1"/>
      <c r="S29" s="1"/>
    </row>
    <row r="30" spans="1:19" ht="14.25" customHeight="1">
      <c r="A30" s="57"/>
      <c r="B30" s="97"/>
      <c r="C30" s="99"/>
      <c r="D30" s="99"/>
      <c r="E30" s="99"/>
      <c r="F30" s="63" t="s">
        <v>136</v>
      </c>
      <c r="G30" s="68"/>
      <c r="H30" s="72" t="str">
        <f>IFERROR(VLOOKUP(G30,'Competitor List'!$B:$I,8,),"&lt;&lt; Use Dropdown")</f>
        <v>&lt;&lt; Use Dropdown</v>
      </c>
      <c r="I30" s="72">
        <f>SUM(H30:H31)</f>
        <v>0</v>
      </c>
      <c r="J30" s="57"/>
      <c r="K30" s="97"/>
      <c r="L30" s="99"/>
      <c r="M30" s="99"/>
      <c r="N30" s="99"/>
      <c r="O30" s="63" t="s">
        <v>136</v>
      </c>
      <c r="P30" s="68"/>
      <c r="Q30" s="72" t="str">
        <f>IFERROR(VLOOKUP(P30,'Competitor List'!$B:$I,8,),"&lt;&lt; Use Dropdown")</f>
        <v>&lt;&lt; Use Dropdown</v>
      </c>
      <c r="R30" s="72">
        <f>SUM(Q30:Q31)</f>
        <v>0</v>
      </c>
      <c r="S30" s="1"/>
    </row>
    <row r="31" spans="1:19" ht="14.25" customHeight="1">
      <c r="A31" s="57"/>
      <c r="B31" s="98"/>
      <c r="C31" s="101"/>
      <c r="D31" s="101"/>
      <c r="E31" s="101"/>
      <c r="F31" s="67" t="s">
        <v>137</v>
      </c>
      <c r="G31" s="69"/>
      <c r="H31" s="72" t="str">
        <f>IFERROR(VLOOKUP(G31,'Competitor List'!$B:$I,8,),"&lt;&lt; Use Dropdown")</f>
        <v>&lt;&lt; Use Dropdown</v>
      </c>
      <c r="I31" s="1"/>
      <c r="J31" s="57"/>
      <c r="K31" s="98"/>
      <c r="L31" s="101"/>
      <c r="M31" s="101"/>
      <c r="N31" s="101"/>
      <c r="O31" s="67" t="s">
        <v>137</v>
      </c>
      <c r="P31" s="69"/>
      <c r="Q31" s="72" t="str">
        <f>IFERROR(VLOOKUP(P31,'Competitor List'!$B:$I,8,),"&lt;&lt; Use Dropdown")</f>
        <v>&lt;&lt; Use Dropdown</v>
      </c>
      <c r="R31" s="1"/>
      <c r="S31" s="1"/>
    </row>
    <row r="32" spans="1:19" ht="14.25" customHeight="1">
      <c r="A32" s="1"/>
      <c r="B32" s="59" t="s">
        <v>16</v>
      </c>
      <c r="C32" s="60" t="s">
        <v>117</v>
      </c>
      <c r="D32" s="60" t="s">
        <v>133</v>
      </c>
      <c r="E32" s="60" t="s">
        <v>134</v>
      </c>
      <c r="F32" s="60" t="s">
        <v>135</v>
      </c>
      <c r="G32" s="61"/>
      <c r="H32" s="1"/>
      <c r="I32" s="1"/>
      <c r="J32" s="1"/>
      <c r="K32" s="59" t="s">
        <v>16</v>
      </c>
      <c r="L32" s="60" t="s">
        <v>117</v>
      </c>
      <c r="M32" s="60" t="s">
        <v>133</v>
      </c>
      <c r="N32" s="60" t="s">
        <v>134</v>
      </c>
      <c r="O32" s="60" t="s">
        <v>135</v>
      </c>
      <c r="P32" s="61"/>
      <c r="Q32" s="1"/>
      <c r="R32" s="1"/>
      <c r="S32" s="1"/>
    </row>
    <row r="33" spans="1:19" ht="14.25" customHeight="1">
      <c r="A33" s="57"/>
      <c r="B33" s="97"/>
      <c r="C33" s="99"/>
      <c r="D33" s="99"/>
      <c r="E33" s="99"/>
      <c r="F33" s="63" t="s">
        <v>136</v>
      </c>
      <c r="G33" s="68"/>
      <c r="H33" s="72" t="str">
        <f>IFERROR(VLOOKUP(G33,'Competitor List'!$B:$I,8,),"&lt;&lt; Use Dropdown")</f>
        <v>&lt;&lt; Use Dropdown</v>
      </c>
      <c r="I33" s="72">
        <f>SUM(H33:H34)</f>
        <v>0</v>
      </c>
      <c r="J33" s="57"/>
      <c r="K33" s="97"/>
      <c r="L33" s="99"/>
      <c r="M33" s="99"/>
      <c r="N33" s="99"/>
      <c r="O33" s="63" t="s">
        <v>136</v>
      </c>
      <c r="P33" s="68"/>
      <c r="Q33" s="72" t="str">
        <f>IFERROR(VLOOKUP(P33,'Competitor List'!$B:$I,8,),"&lt;&lt; Use Dropdown")</f>
        <v>&lt;&lt; Use Dropdown</v>
      </c>
      <c r="R33" s="72">
        <f>SUM(Q33:Q34)</f>
        <v>0</v>
      </c>
      <c r="S33" s="1"/>
    </row>
    <row r="34" spans="1:19" ht="14.25" customHeight="1">
      <c r="A34" s="57"/>
      <c r="B34" s="98"/>
      <c r="C34" s="101"/>
      <c r="D34" s="101"/>
      <c r="E34" s="101"/>
      <c r="F34" s="67" t="s">
        <v>137</v>
      </c>
      <c r="G34" s="69"/>
      <c r="H34" s="72" t="str">
        <f>IFERROR(VLOOKUP(G34,'Competitor List'!$B:$I,8,),"&lt;&lt; Use Dropdown")</f>
        <v>&lt;&lt; Use Dropdown</v>
      </c>
      <c r="I34" s="1"/>
      <c r="J34" s="57"/>
      <c r="K34" s="98"/>
      <c r="L34" s="101"/>
      <c r="M34" s="101"/>
      <c r="N34" s="101"/>
      <c r="O34" s="67" t="s">
        <v>137</v>
      </c>
      <c r="P34" s="69"/>
      <c r="Q34" s="72" t="str">
        <f>IFERROR(VLOOKUP(P34,'Competitor List'!$B:$I,8,),"&lt;&lt; Use Dropdown")</f>
        <v>&lt;&lt; Use Dropdown</v>
      </c>
      <c r="R34" s="1"/>
      <c r="S34" s="1"/>
    </row>
    <row r="35" spans="1:19" ht="14.25" customHeight="1">
      <c r="A35" s="1"/>
      <c r="B35" s="59" t="s">
        <v>16</v>
      </c>
      <c r="C35" s="60" t="s">
        <v>117</v>
      </c>
      <c r="D35" s="60" t="s">
        <v>133</v>
      </c>
      <c r="E35" s="60" t="s">
        <v>134</v>
      </c>
      <c r="F35" s="60" t="s">
        <v>135</v>
      </c>
      <c r="G35" s="61"/>
      <c r="H35" s="1"/>
      <c r="I35" s="1"/>
      <c r="J35" s="1"/>
      <c r="K35" s="59" t="s">
        <v>16</v>
      </c>
      <c r="L35" s="60" t="s">
        <v>117</v>
      </c>
      <c r="M35" s="60" t="s">
        <v>133</v>
      </c>
      <c r="N35" s="60" t="s">
        <v>134</v>
      </c>
      <c r="O35" s="60" t="s">
        <v>135</v>
      </c>
      <c r="P35" s="61"/>
      <c r="Q35" s="1"/>
      <c r="R35" s="1"/>
      <c r="S35" s="1"/>
    </row>
    <row r="36" spans="1:19" ht="14.25" customHeight="1">
      <c r="A36" s="57"/>
      <c r="B36" s="97"/>
      <c r="C36" s="99"/>
      <c r="D36" s="99"/>
      <c r="E36" s="99"/>
      <c r="F36" s="63" t="s">
        <v>136</v>
      </c>
      <c r="G36" s="68"/>
      <c r="H36" s="72" t="str">
        <f>IFERROR(VLOOKUP(G36,'Competitor List'!$B:$I,8,),"&lt;&lt; Use Dropdown")</f>
        <v>&lt;&lt; Use Dropdown</v>
      </c>
      <c r="I36" s="72">
        <f>SUM(H36:H37)</f>
        <v>0</v>
      </c>
      <c r="J36" s="57"/>
      <c r="K36" s="97"/>
      <c r="L36" s="99"/>
      <c r="M36" s="99"/>
      <c r="N36" s="99"/>
      <c r="O36" s="63" t="s">
        <v>136</v>
      </c>
      <c r="P36" s="68"/>
      <c r="Q36" s="72" t="str">
        <f>IFERROR(VLOOKUP(P36,'Competitor List'!$B:$I,8,),"&lt;&lt; Use Dropdown")</f>
        <v>&lt;&lt; Use Dropdown</v>
      </c>
      <c r="R36" s="72">
        <f>SUM(Q36:Q37)</f>
        <v>0</v>
      </c>
      <c r="S36" s="1"/>
    </row>
    <row r="37" spans="1:19" ht="14.25" customHeight="1">
      <c r="A37" s="57"/>
      <c r="B37" s="98"/>
      <c r="C37" s="101"/>
      <c r="D37" s="101"/>
      <c r="E37" s="101"/>
      <c r="F37" s="67" t="s">
        <v>137</v>
      </c>
      <c r="G37" s="69"/>
      <c r="H37" s="72" t="str">
        <f>IFERROR(VLOOKUP(G37,'Competitor List'!$B:$I,8,),"&lt;&lt; Use Dropdown")</f>
        <v>&lt;&lt; Use Dropdown</v>
      </c>
      <c r="I37" s="1"/>
      <c r="J37" s="57"/>
      <c r="K37" s="98"/>
      <c r="L37" s="101"/>
      <c r="M37" s="101"/>
      <c r="N37" s="101"/>
      <c r="O37" s="67" t="s">
        <v>137</v>
      </c>
      <c r="P37" s="69"/>
      <c r="Q37" s="72" t="str">
        <f>IFERROR(VLOOKUP(P37,'Competitor List'!$B:$I,8,),"&lt;&lt; Use Dropdown")</f>
        <v>&lt;&lt; Use Dropdown</v>
      </c>
      <c r="R37" s="1"/>
      <c r="S37" s="1"/>
    </row>
    <row r="38" spans="1:19" ht="14.25" customHeight="1">
      <c r="A38" s="1"/>
      <c r="B38" s="59" t="s">
        <v>16</v>
      </c>
      <c r="C38" s="60" t="s">
        <v>117</v>
      </c>
      <c r="D38" s="60" t="s">
        <v>133</v>
      </c>
      <c r="E38" s="60" t="s">
        <v>134</v>
      </c>
      <c r="F38" s="60" t="s">
        <v>135</v>
      </c>
      <c r="G38" s="61"/>
      <c r="H38" s="1"/>
      <c r="I38" s="1"/>
      <c r="J38" s="1"/>
      <c r="K38" s="59" t="s">
        <v>16</v>
      </c>
      <c r="L38" s="60" t="s">
        <v>117</v>
      </c>
      <c r="M38" s="60" t="s">
        <v>133</v>
      </c>
      <c r="N38" s="60" t="s">
        <v>134</v>
      </c>
      <c r="O38" s="60" t="s">
        <v>135</v>
      </c>
      <c r="P38" s="61"/>
      <c r="Q38" s="1"/>
      <c r="R38" s="1"/>
      <c r="S38" s="1"/>
    </row>
    <row r="39" spans="1:19" ht="14.25" customHeight="1">
      <c r="A39" s="57"/>
      <c r="B39" s="97"/>
      <c r="C39" s="99"/>
      <c r="D39" s="99"/>
      <c r="E39" s="99"/>
      <c r="F39" s="63" t="s">
        <v>136</v>
      </c>
      <c r="G39" s="68"/>
      <c r="H39" s="72" t="str">
        <f>IFERROR(VLOOKUP(G39,'Competitor List'!$B:$I,8,),"&lt;&lt; Use Dropdown")</f>
        <v>&lt;&lt; Use Dropdown</v>
      </c>
      <c r="I39" s="72">
        <f>SUM(H39:H40)</f>
        <v>0</v>
      </c>
      <c r="J39" s="57"/>
      <c r="K39" s="97"/>
      <c r="L39" s="99"/>
      <c r="M39" s="99"/>
      <c r="N39" s="99"/>
      <c r="O39" s="63" t="s">
        <v>136</v>
      </c>
      <c r="P39" s="68"/>
      <c r="Q39" s="72" t="str">
        <f>IFERROR(VLOOKUP(P39,'Competitor List'!$B:$I,8,),"&lt;&lt; Use Dropdown")</f>
        <v>&lt;&lt; Use Dropdown</v>
      </c>
      <c r="R39" s="72">
        <f>SUM(Q39:Q40)</f>
        <v>0</v>
      </c>
      <c r="S39" s="1"/>
    </row>
    <row r="40" spans="1:19" ht="14.25" customHeight="1">
      <c r="A40" s="57"/>
      <c r="B40" s="98"/>
      <c r="C40" s="101"/>
      <c r="D40" s="101"/>
      <c r="E40" s="101"/>
      <c r="F40" s="67" t="s">
        <v>137</v>
      </c>
      <c r="G40" s="69"/>
      <c r="H40" s="72" t="str">
        <f>IFERROR(VLOOKUP(G40,'Competitor List'!$B:$I,8,),"&lt;&lt; Use Dropdown")</f>
        <v>&lt;&lt; Use Dropdown</v>
      </c>
      <c r="I40" s="1"/>
      <c r="J40" s="57"/>
      <c r="K40" s="98"/>
      <c r="L40" s="101"/>
      <c r="M40" s="101"/>
      <c r="N40" s="101"/>
      <c r="O40" s="67" t="s">
        <v>137</v>
      </c>
      <c r="P40" s="69"/>
      <c r="Q40" s="72" t="str">
        <f>IFERROR(VLOOKUP(P40,'Competitor List'!$B:$I,8,),"&lt;&lt; Use Dropdown")</f>
        <v>&lt;&lt; Use Dropdown</v>
      </c>
      <c r="R40" s="1"/>
      <c r="S40" s="1"/>
    </row>
    <row r="41" spans="1:19" ht="14.25" customHeight="1">
      <c r="A41" s="1"/>
      <c r="B41" s="59" t="s">
        <v>16</v>
      </c>
      <c r="C41" s="60" t="s">
        <v>117</v>
      </c>
      <c r="D41" s="60" t="s">
        <v>133</v>
      </c>
      <c r="E41" s="60" t="s">
        <v>134</v>
      </c>
      <c r="F41" s="60" t="s">
        <v>135</v>
      </c>
      <c r="G41" s="61"/>
      <c r="H41" s="1"/>
      <c r="I41" s="1"/>
      <c r="J41" s="1"/>
      <c r="K41" s="59" t="s">
        <v>16</v>
      </c>
      <c r="L41" s="60" t="s">
        <v>117</v>
      </c>
      <c r="M41" s="60" t="s">
        <v>133</v>
      </c>
      <c r="N41" s="60" t="s">
        <v>134</v>
      </c>
      <c r="O41" s="60" t="s">
        <v>135</v>
      </c>
      <c r="P41" s="61"/>
      <c r="Q41" s="1"/>
      <c r="R41" s="1"/>
      <c r="S41" s="1"/>
    </row>
    <row r="42" spans="1:19" ht="14.25" customHeight="1">
      <c r="A42" s="57"/>
      <c r="B42" s="97"/>
      <c r="C42" s="99"/>
      <c r="D42" s="99"/>
      <c r="E42" s="99"/>
      <c r="F42" s="63" t="s">
        <v>136</v>
      </c>
      <c r="G42" s="68"/>
      <c r="H42" s="72" t="str">
        <f>IFERROR(VLOOKUP(G42,'Competitor List'!$B:$I,8,),"&lt;&lt; Use Dropdown")</f>
        <v>&lt;&lt; Use Dropdown</v>
      </c>
      <c r="I42" s="72">
        <f>SUM(H42:H43)</f>
        <v>0</v>
      </c>
      <c r="J42" s="57"/>
      <c r="K42" s="97"/>
      <c r="L42" s="99"/>
      <c r="M42" s="99"/>
      <c r="N42" s="99"/>
      <c r="O42" s="63" t="s">
        <v>136</v>
      </c>
      <c r="P42" s="68"/>
      <c r="Q42" s="72" t="str">
        <f>IFERROR(VLOOKUP(P42,'Competitor List'!$B:$I,8,),"&lt;&lt; Use Dropdown")</f>
        <v>&lt;&lt; Use Dropdown</v>
      </c>
      <c r="R42" s="72">
        <f>SUM(Q42:Q43)</f>
        <v>0</v>
      </c>
      <c r="S42" s="1"/>
    </row>
    <row r="43" spans="1:19" ht="14.25" customHeight="1">
      <c r="A43" s="57"/>
      <c r="B43" s="98"/>
      <c r="C43" s="101"/>
      <c r="D43" s="101"/>
      <c r="E43" s="101"/>
      <c r="F43" s="67" t="s">
        <v>137</v>
      </c>
      <c r="G43" s="69"/>
      <c r="H43" s="72" t="str">
        <f>IFERROR(VLOOKUP(G43,'Competitor List'!$B:$I,8,),"&lt;&lt; Use Dropdown")</f>
        <v>&lt;&lt; Use Dropdown</v>
      </c>
      <c r="I43" s="1"/>
      <c r="J43" s="57"/>
      <c r="K43" s="98"/>
      <c r="L43" s="101"/>
      <c r="M43" s="101"/>
      <c r="N43" s="101"/>
      <c r="O43" s="67" t="s">
        <v>137</v>
      </c>
      <c r="P43" s="69"/>
      <c r="Q43" s="72" t="str">
        <f>IFERROR(VLOOKUP(P43,'Competitor List'!$B:$I,8,),"&lt;&lt; Use Dropdown")</f>
        <v>&lt;&lt; Use Dropdown</v>
      </c>
      <c r="R43" s="1"/>
      <c r="S43" s="1"/>
    </row>
    <row r="44" spans="1:19" ht="14.25" customHeight="1">
      <c r="A44" s="1"/>
      <c r="B44" s="59" t="s">
        <v>16</v>
      </c>
      <c r="C44" s="60" t="s">
        <v>117</v>
      </c>
      <c r="D44" s="60" t="s">
        <v>133</v>
      </c>
      <c r="E44" s="60" t="s">
        <v>134</v>
      </c>
      <c r="F44" s="60" t="s">
        <v>135</v>
      </c>
      <c r="G44" s="61"/>
      <c r="H44" s="1"/>
      <c r="I44" s="1"/>
      <c r="J44" s="1"/>
      <c r="K44" s="59" t="s">
        <v>16</v>
      </c>
      <c r="L44" s="60" t="s">
        <v>117</v>
      </c>
      <c r="M44" s="60" t="s">
        <v>133</v>
      </c>
      <c r="N44" s="60" t="s">
        <v>134</v>
      </c>
      <c r="O44" s="60" t="s">
        <v>135</v>
      </c>
      <c r="P44" s="61"/>
      <c r="Q44" s="1"/>
      <c r="R44" s="1"/>
      <c r="S44" s="1"/>
    </row>
    <row r="45" spans="1:19" ht="14.25" customHeight="1">
      <c r="A45" s="57"/>
      <c r="B45" s="97"/>
      <c r="C45" s="99"/>
      <c r="D45" s="99"/>
      <c r="E45" s="99"/>
      <c r="F45" s="63" t="s">
        <v>136</v>
      </c>
      <c r="G45" s="68"/>
      <c r="H45" s="72" t="str">
        <f>IFERROR(VLOOKUP(G45,'Competitor List'!$B:$I,8,),"&lt;&lt; Use Dropdown")</f>
        <v>&lt;&lt; Use Dropdown</v>
      </c>
      <c r="I45" s="72">
        <f>SUM(H45:H46)</f>
        <v>0</v>
      </c>
      <c r="J45" s="57"/>
      <c r="K45" s="97"/>
      <c r="L45" s="99"/>
      <c r="M45" s="99"/>
      <c r="N45" s="99"/>
      <c r="O45" s="63" t="s">
        <v>136</v>
      </c>
      <c r="P45" s="68"/>
      <c r="Q45" s="72" t="str">
        <f>IFERROR(VLOOKUP(P45,'Competitor List'!$B:$I,8,),"&lt;&lt; Use Dropdown")</f>
        <v>&lt;&lt; Use Dropdown</v>
      </c>
      <c r="R45" s="72">
        <f>SUM(Q45:Q46)</f>
        <v>0</v>
      </c>
      <c r="S45" s="1"/>
    </row>
    <row r="46" spans="1:19" ht="14.25" customHeight="1">
      <c r="A46" s="57"/>
      <c r="B46" s="98"/>
      <c r="C46" s="101"/>
      <c r="D46" s="101"/>
      <c r="E46" s="101"/>
      <c r="F46" s="67" t="s">
        <v>137</v>
      </c>
      <c r="G46" s="69"/>
      <c r="H46" s="72" t="str">
        <f>IFERROR(VLOOKUP(G46,'Competitor List'!$B:$I,8,),"&lt;&lt; Use Dropdown")</f>
        <v>&lt;&lt; Use Dropdown</v>
      </c>
      <c r="I46" s="1"/>
      <c r="J46" s="57"/>
      <c r="K46" s="98"/>
      <c r="L46" s="101"/>
      <c r="M46" s="101"/>
      <c r="N46" s="101"/>
      <c r="O46" s="67" t="s">
        <v>137</v>
      </c>
      <c r="P46" s="69"/>
      <c r="Q46" s="72" t="str">
        <f>IFERROR(VLOOKUP(P46,'Competitor List'!$B:$I,8,),"&lt;&lt; Use Dropdown")</f>
        <v>&lt;&lt; Use Dropdown</v>
      </c>
      <c r="R46" s="1"/>
      <c r="S46" s="1"/>
    </row>
    <row r="47" spans="1:19" ht="14.25" customHeight="1">
      <c r="A47" s="1"/>
      <c r="B47" s="59" t="s">
        <v>16</v>
      </c>
      <c r="C47" s="60" t="s">
        <v>117</v>
      </c>
      <c r="D47" s="60" t="s">
        <v>133</v>
      </c>
      <c r="E47" s="60" t="s">
        <v>134</v>
      </c>
      <c r="F47" s="60" t="s">
        <v>135</v>
      </c>
      <c r="G47" s="61"/>
      <c r="H47" s="1"/>
      <c r="I47" s="1"/>
      <c r="J47" s="1"/>
      <c r="K47" s="59" t="s">
        <v>16</v>
      </c>
      <c r="L47" s="60" t="s">
        <v>117</v>
      </c>
      <c r="M47" s="60" t="s">
        <v>133</v>
      </c>
      <c r="N47" s="60" t="s">
        <v>134</v>
      </c>
      <c r="O47" s="60" t="s">
        <v>135</v>
      </c>
      <c r="P47" s="61"/>
      <c r="Q47" s="1"/>
      <c r="R47" s="1"/>
      <c r="S47" s="1"/>
    </row>
    <row r="48" spans="1:19" ht="14.25" customHeight="1">
      <c r="A48" s="57"/>
      <c r="B48" s="97"/>
      <c r="C48" s="99"/>
      <c r="D48" s="99"/>
      <c r="E48" s="99"/>
      <c r="F48" s="63" t="s">
        <v>136</v>
      </c>
      <c r="G48" s="68"/>
      <c r="H48" s="72" t="str">
        <f>IFERROR(VLOOKUP(G48,'Competitor List'!$B:$I,8,),"&lt;&lt; Use Dropdown")</f>
        <v>&lt;&lt; Use Dropdown</v>
      </c>
      <c r="I48" s="72">
        <f>SUM(H48:H49)</f>
        <v>0</v>
      </c>
      <c r="J48" s="57"/>
      <c r="K48" s="97"/>
      <c r="L48" s="99"/>
      <c r="M48" s="99"/>
      <c r="N48" s="99"/>
      <c r="O48" s="63" t="s">
        <v>136</v>
      </c>
      <c r="P48" s="68"/>
      <c r="Q48" s="72" t="str">
        <f>IFERROR(VLOOKUP(P48,'Competitor List'!$B:$I,8,),"&lt;&lt; Use Dropdown")</f>
        <v>&lt;&lt; Use Dropdown</v>
      </c>
      <c r="R48" s="72">
        <f>SUM(Q48:Q49)</f>
        <v>0</v>
      </c>
      <c r="S48" s="1"/>
    </row>
    <row r="49" spans="1:19" ht="14.25" customHeight="1">
      <c r="A49" s="57"/>
      <c r="B49" s="98"/>
      <c r="C49" s="101"/>
      <c r="D49" s="101"/>
      <c r="E49" s="101"/>
      <c r="F49" s="67" t="s">
        <v>137</v>
      </c>
      <c r="G49" s="69"/>
      <c r="H49" s="72" t="str">
        <f>IFERROR(VLOOKUP(G49,'Competitor List'!$B:$I,8,),"&lt;&lt; Use Dropdown")</f>
        <v>&lt;&lt; Use Dropdown</v>
      </c>
      <c r="I49" s="1"/>
      <c r="J49" s="57"/>
      <c r="K49" s="98"/>
      <c r="L49" s="101"/>
      <c r="M49" s="101"/>
      <c r="N49" s="101"/>
      <c r="O49" s="67" t="s">
        <v>137</v>
      </c>
      <c r="P49" s="69"/>
      <c r="Q49" s="72" t="str">
        <f>IFERROR(VLOOKUP(P49,'Competitor List'!$B:$I,8,),"&lt;&lt; Use Dropdown")</f>
        <v>&lt;&lt; Use Dropdown</v>
      </c>
      <c r="R49" s="1"/>
      <c r="S49" s="1"/>
    </row>
    <row r="50" spans="1:19" ht="14.25" customHeight="1">
      <c r="A50" s="1"/>
      <c r="B50" s="59" t="s">
        <v>16</v>
      </c>
      <c r="C50" s="60" t="s">
        <v>117</v>
      </c>
      <c r="D50" s="60" t="s">
        <v>133</v>
      </c>
      <c r="E50" s="60" t="s">
        <v>134</v>
      </c>
      <c r="F50" s="60" t="s">
        <v>135</v>
      </c>
      <c r="G50" s="61"/>
      <c r="H50" s="1"/>
      <c r="I50" s="1"/>
      <c r="J50" s="1"/>
      <c r="K50" s="59" t="s">
        <v>16</v>
      </c>
      <c r="L50" s="60" t="s">
        <v>117</v>
      </c>
      <c r="M50" s="60" t="s">
        <v>133</v>
      </c>
      <c r="N50" s="60" t="s">
        <v>134</v>
      </c>
      <c r="O50" s="60" t="s">
        <v>135</v>
      </c>
      <c r="P50" s="61"/>
      <c r="Q50" s="1"/>
      <c r="R50" s="1"/>
      <c r="S50" s="1"/>
    </row>
    <row r="51" spans="1:19" ht="14.25" customHeight="1">
      <c r="A51" s="57"/>
      <c r="B51" s="97"/>
      <c r="C51" s="99"/>
      <c r="D51" s="99"/>
      <c r="E51" s="99"/>
      <c r="F51" s="63" t="s">
        <v>136</v>
      </c>
      <c r="G51" s="68"/>
      <c r="H51" s="72" t="str">
        <f>IFERROR(VLOOKUP(G51,'Competitor List'!$B:$I,8,),"&lt;&lt; Use Dropdown")</f>
        <v>&lt;&lt; Use Dropdown</v>
      </c>
      <c r="I51" s="72">
        <f>SUM(H51:H52)</f>
        <v>0</v>
      </c>
      <c r="J51" s="57"/>
      <c r="K51" s="97"/>
      <c r="L51" s="99"/>
      <c r="M51" s="99"/>
      <c r="N51" s="99"/>
      <c r="O51" s="63" t="s">
        <v>136</v>
      </c>
      <c r="P51" s="68"/>
      <c r="Q51" s="72" t="str">
        <f>IFERROR(VLOOKUP(P51,'Competitor List'!$B:$I,8,),"&lt;&lt; Use Dropdown")</f>
        <v>&lt;&lt; Use Dropdown</v>
      </c>
      <c r="R51" s="72">
        <f>SUM(Q51:Q52)</f>
        <v>0</v>
      </c>
      <c r="S51" s="1"/>
    </row>
    <row r="52" spans="1:19" ht="14.25" customHeight="1">
      <c r="A52" s="57"/>
      <c r="B52" s="98"/>
      <c r="C52" s="101"/>
      <c r="D52" s="101"/>
      <c r="E52" s="101"/>
      <c r="F52" s="67" t="s">
        <v>137</v>
      </c>
      <c r="G52" s="69"/>
      <c r="H52" s="72" t="str">
        <f>IFERROR(VLOOKUP(G52,'Competitor List'!$B:$I,8,),"&lt;&lt; Use Dropdown")</f>
        <v>&lt;&lt; Use Dropdown</v>
      </c>
      <c r="I52" s="1"/>
      <c r="J52" s="57"/>
      <c r="K52" s="98"/>
      <c r="L52" s="101"/>
      <c r="M52" s="101"/>
      <c r="N52" s="101"/>
      <c r="O52" s="67" t="s">
        <v>137</v>
      </c>
      <c r="P52" s="69"/>
      <c r="Q52" s="72" t="str">
        <f>IFERROR(VLOOKUP(P52,'Competitor List'!$B:$I,8,),"&lt;&lt; Use Dropdown")</f>
        <v>&lt;&lt; Use Dropdown</v>
      </c>
      <c r="R52" s="1"/>
      <c r="S52" s="1"/>
    </row>
    <row r="53" spans="1:19" ht="14.25" customHeight="1">
      <c r="A53" s="1"/>
      <c r="B53" s="59" t="s">
        <v>16</v>
      </c>
      <c r="C53" s="60" t="s">
        <v>117</v>
      </c>
      <c r="D53" s="60" t="s">
        <v>133</v>
      </c>
      <c r="E53" s="60" t="s">
        <v>134</v>
      </c>
      <c r="F53" s="60" t="s">
        <v>135</v>
      </c>
      <c r="G53" s="61"/>
      <c r="H53" s="1"/>
      <c r="I53" s="1"/>
      <c r="J53" s="1"/>
      <c r="K53" s="59" t="s">
        <v>16</v>
      </c>
      <c r="L53" s="60" t="s">
        <v>117</v>
      </c>
      <c r="M53" s="60" t="s">
        <v>133</v>
      </c>
      <c r="N53" s="60" t="s">
        <v>134</v>
      </c>
      <c r="O53" s="60" t="s">
        <v>135</v>
      </c>
      <c r="P53" s="61"/>
      <c r="Q53" s="1"/>
      <c r="R53" s="1"/>
      <c r="S53" s="1"/>
    </row>
    <row r="54" spans="1:19" ht="14.25" customHeight="1">
      <c r="A54" s="57"/>
      <c r="B54" s="97"/>
      <c r="C54" s="99"/>
      <c r="D54" s="99"/>
      <c r="E54" s="99"/>
      <c r="F54" s="63" t="s">
        <v>136</v>
      </c>
      <c r="G54" s="68"/>
      <c r="H54" s="72" t="str">
        <f>IFERROR(VLOOKUP(G54,'Competitor List'!$B:$I,8,),"&lt;&lt; Use Dropdown")</f>
        <v>&lt;&lt; Use Dropdown</v>
      </c>
      <c r="I54" s="72">
        <f>SUM(H54:H55)</f>
        <v>0</v>
      </c>
      <c r="J54" s="57"/>
      <c r="K54" s="97"/>
      <c r="L54" s="99"/>
      <c r="M54" s="99"/>
      <c r="N54" s="99"/>
      <c r="O54" s="63" t="s">
        <v>136</v>
      </c>
      <c r="P54" s="68"/>
      <c r="Q54" s="72" t="str">
        <f>IFERROR(VLOOKUP(P54,'Competitor List'!$B:$I,8,),"&lt;&lt; Use Dropdown")</f>
        <v>&lt;&lt; Use Dropdown</v>
      </c>
      <c r="R54" s="72">
        <f>SUM(Q54:Q55)</f>
        <v>0</v>
      </c>
      <c r="S54" s="1"/>
    </row>
    <row r="55" spans="1:19" ht="14.25" customHeight="1">
      <c r="A55" s="57"/>
      <c r="B55" s="98"/>
      <c r="C55" s="101"/>
      <c r="D55" s="101"/>
      <c r="E55" s="101"/>
      <c r="F55" s="67" t="s">
        <v>137</v>
      </c>
      <c r="G55" s="69"/>
      <c r="H55" s="72" t="str">
        <f>IFERROR(VLOOKUP(G55,'Competitor List'!$B:$I,8,),"&lt;&lt; Use Dropdown")</f>
        <v>&lt;&lt; Use Dropdown</v>
      </c>
      <c r="I55" s="1"/>
      <c r="J55" s="57"/>
      <c r="K55" s="98"/>
      <c r="L55" s="101"/>
      <c r="M55" s="101"/>
      <c r="N55" s="101"/>
      <c r="O55" s="67" t="s">
        <v>137</v>
      </c>
      <c r="P55" s="69"/>
      <c r="Q55" s="72" t="str">
        <f>IFERROR(VLOOKUP(P55,'Competitor List'!$B:$I,8,),"&lt;&lt; Use Dropdown")</f>
        <v>&lt;&lt; Use Dropdown</v>
      </c>
      <c r="R55" s="1"/>
      <c r="S55" s="1"/>
    </row>
    <row r="56" spans="1:19" ht="14.25" customHeight="1">
      <c r="A56" s="1"/>
      <c r="B56" s="59" t="s">
        <v>16</v>
      </c>
      <c r="C56" s="60" t="s">
        <v>117</v>
      </c>
      <c r="D56" s="60" t="s">
        <v>133</v>
      </c>
      <c r="E56" s="60" t="s">
        <v>134</v>
      </c>
      <c r="F56" s="60" t="s">
        <v>135</v>
      </c>
      <c r="G56" s="61"/>
      <c r="H56" s="1"/>
      <c r="I56" s="1"/>
      <c r="J56" s="1"/>
      <c r="K56" s="59" t="s">
        <v>16</v>
      </c>
      <c r="L56" s="60" t="s">
        <v>117</v>
      </c>
      <c r="M56" s="60" t="s">
        <v>133</v>
      </c>
      <c r="N56" s="60" t="s">
        <v>134</v>
      </c>
      <c r="O56" s="60" t="s">
        <v>135</v>
      </c>
      <c r="P56" s="61"/>
      <c r="Q56" s="1"/>
      <c r="R56" s="1"/>
      <c r="S56" s="1"/>
    </row>
    <row r="57" spans="1:19" ht="14.25" customHeight="1">
      <c r="A57" s="57"/>
      <c r="B57" s="97"/>
      <c r="C57" s="99"/>
      <c r="D57" s="99"/>
      <c r="E57" s="99"/>
      <c r="F57" s="63" t="s">
        <v>136</v>
      </c>
      <c r="G57" s="68"/>
      <c r="H57" s="72" t="str">
        <f>IFERROR(VLOOKUP(G57,'Competitor List'!$B:$I,8,),"&lt;&lt; Use Dropdown")</f>
        <v>&lt;&lt; Use Dropdown</v>
      </c>
      <c r="I57" s="72">
        <f>SUM(H57:H58)</f>
        <v>0</v>
      </c>
      <c r="J57" s="57"/>
      <c r="K57" s="97"/>
      <c r="L57" s="99"/>
      <c r="M57" s="99"/>
      <c r="N57" s="99"/>
      <c r="O57" s="63" t="s">
        <v>136</v>
      </c>
      <c r="P57" s="68"/>
      <c r="Q57" s="72" t="str">
        <f>IFERROR(VLOOKUP(P57,'Competitor List'!$B:$I,8,),"&lt;&lt; Use Dropdown")</f>
        <v>&lt;&lt; Use Dropdown</v>
      </c>
      <c r="R57" s="72">
        <f>SUM(Q57:Q58)</f>
        <v>0</v>
      </c>
      <c r="S57" s="1"/>
    </row>
    <row r="58" spans="1:19" ht="14.25" customHeight="1">
      <c r="A58" s="57"/>
      <c r="B58" s="98"/>
      <c r="C58" s="101"/>
      <c r="D58" s="101"/>
      <c r="E58" s="101"/>
      <c r="F58" s="67" t="s">
        <v>137</v>
      </c>
      <c r="G58" s="69"/>
      <c r="H58" s="72" t="str">
        <f>IFERROR(VLOOKUP(G58,'Competitor List'!$B:$I,8,),"&lt;&lt; Use Dropdown")</f>
        <v>&lt;&lt; Use Dropdown</v>
      </c>
      <c r="I58" s="1"/>
      <c r="J58" s="57"/>
      <c r="K58" s="98"/>
      <c r="L58" s="101"/>
      <c r="M58" s="101"/>
      <c r="N58" s="101"/>
      <c r="O58" s="67" t="s">
        <v>137</v>
      </c>
      <c r="P58" s="69"/>
      <c r="Q58" s="72" t="str">
        <f>IFERROR(VLOOKUP(P58,'Competitor List'!$B:$I,8,),"&lt;&lt; Use Dropdown")</f>
        <v>&lt;&lt; Use Dropdown</v>
      </c>
      <c r="R58" s="1"/>
      <c r="S58" s="1"/>
    </row>
    <row r="59" spans="1:19" ht="14.25" customHeight="1">
      <c r="A59" s="1"/>
      <c r="B59" s="59" t="s">
        <v>16</v>
      </c>
      <c r="C59" s="60" t="s">
        <v>117</v>
      </c>
      <c r="D59" s="60" t="s">
        <v>133</v>
      </c>
      <c r="E59" s="60" t="s">
        <v>134</v>
      </c>
      <c r="F59" s="60" t="s">
        <v>135</v>
      </c>
      <c r="G59" s="61"/>
      <c r="H59" s="1"/>
      <c r="I59" s="1"/>
      <c r="J59" s="1"/>
      <c r="K59" s="59" t="s">
        <v>16</v>
      </c>
      <c r="L59" s="60" t="s">
        <v>117</v>
      </c>
      <c r="M59" s="60" t="s">
        <v>133</v>
      </c>
      <c r="N59" s="60" t="s">
        <v>134</v>
      </c>
      <c r="O59" s="60" t="s">
        <v>135</v>
      </c>
      <c r="P59" s="61"/>
      <c r="Q59" s="1"/>
      <c r="R59" s="1"/>
      <c r="S59" s="1"/>
    </row>
    <row r="60" spans="1:19" ht="14.25" customHeight="1">
      <c r="A60" s="57"/>
      <c r="B60" s="97"/>
      <c r="C60" s="99"/>
      <c r="D60" s="99"/>
      <c r="E60" s="99"/>
      <c r="F60" s="63" t="s">
        <v>136</v>
      </c>
      <c r="G60" s="68"/>
      <c r="H60" s="72" t="str">
        <f>IFERROR(VLOOKUP(G60,'Competitor List'!$B:$I,8,),"&lt;&lt; Use Dropdown")</f>
        <v>&lt;&lt; Use Dropdown</v>
      </c>
      <c r="I60" s="72">
        <f>SUM(H60:H61)</f>
        <v>0</v>
      </c>
      <c r="J60" s="57"/>
      <c r="K60" s="97"/>
      <c r="L60" s="99"/>
      <c r="M60" s="99"/>
      <c r="N60" s="99"/>
      <c r="O60" s="63" t="s">
        <v>136</v>
      </c>
      <c r="P60" s="68"/>
      <c r="Q60" s="72" t="str">
        <f>IFERROR(VLOOKUP(P60,'Competitor List'!$B:$I,8,),"&lt;&lt; Use Dropdown")</f>
        <v>&lt;&lt; Use Dropdown</v>
      </c>
      <c r="R60" s="72">
        <f>SUM(Q60:Q61)</f>
        <v>0</v>
      </c>
      <c r="S60" s="1"/>
    </row>
    <row r="61" spans="1:19" ht="14.25" customHeight="1">
      <c r="A61" s="57"/>
      <c r="B61" s="98"/>
      <c r="C61" s="101"/>
      <c r="D61" s="101"/>
      <c r="E61" s="101"/>
      <c r="F61" s="67" t="s">
        <v>137</v>
      </c>
      <c r="G61" s="69"/>
      <c r="H61" s="72" t="str">
        <f>IFERROR(VLOOKUP(G61,'Competitor List'!$B:$I,8,),"&lt;&lt; Use Dropdown")</f>
        <v>&lt;&lt; Use Dropdown</v>
      </c>
      <c r="I61" s="1"/>
      <c r="J61" s="57"/>
      <c r="K61" s="98"/>
      <c r="L61" s="101"/>
      <c r="M61" s="101"/>
      <c r="N61" s="101"/>
      <c r="O61" s="67" t="s">
        <v>137</v>
      </c>
      <c r="P61" s="69"/>
      <c r="Q61" s="72" t="str">
        <f>IFERROR(VLOOKUP(P61,'Competitor List'!$B:$I,8,),"&lt;&lt; Use Dropdown")</f>
        <v>&lt;&lt; Use Dropdown</v>
      </c>
      <c r="R61" s="1"/>
      <c r="S61" s="1"/>
    </row>
    <row r="62" spans="1:19" ht="14.25" customHeight="1">
      <c r="A62" s="1"/>
      <c r="B62" s="59" t="s">
        <v>16</v>
      </c>
      <c r="C62" s="60" t="s">
        <v>117</v>
      </c>
      <c r="D62" s="60" t="s">
        <v>133</v>
      </c>
      <c r="E62" s="60" t="s">
        <v>134</v>
      </c>
      <c r="F62" s="60" t="s">
        <v>135</v>
      </c>
      <c r="G62" s="61"/>
      <c r="H62" s="1"/>
      <c r="I62" s="1"/>
      <c r="J62" s="1"/>
      <c r="K62" s="59" t="s">
        <v>16</v>
      </c>
      <c r="L62" s="60" t="s">
        <v>117</v>
      </c>
      <c r="M62" s="60" t="s">
        <v>133</v>
      </c>
      <c r="N62" s="60" t="s">
        <v>134</v>
      </c>
      <c r="O62" s="60" t="s">
        <v>135</v>
      </c>
      <c r="P62" s="61"/>
      <c r="Q62" s="1"/>
      <c r="R62" s="1"/>
      <c r="S62" s="1"/>
    </row>
    <row r="63" spans="1:19" ht="14.25" customHeight="1">
      <c r="A63" s="57"/>
      <c r="B63" s="97"/>
      <c r="C63" s="99"/>
      <c r="D63" s="99"/>
      <c r="E63" s="99"/>
      <c r="F63" s="63" t="s">
        <v>136</v>
      </c>
      <c r="G63" s="68"/>
      <c r="H63" s="72" t="str">
        <f>IFERROR(VLOOKUP(G63,'Competitor List'!$B:$I,8,),"&lt;&lt; Use Dropdown")</f>
        <v>&lt;&lt; Use Dropdown</v>
      </c>
      <c r="I63" s="72">
        <f>SUM(H63:H64)</f>
        <v>0</v>
      </c>
      <c r="J63" s="57"/>
      <c r="K63" s="97"/>
      <c r="L63" s="99"/>
      <c r="M63" s="99"/>
      <c r="N63" s="99"/>
      <c r="O63" s="63" t="s">
        <v>136</v>
      </c>
      <c r="P63" s="68"/>
      <c r="Q63" s="72" t="str">
        <f>IFERROR(VLOOKUP(P63,'Competitor List'!$B:$I,8,),"&lt;&lt; Use Dropdown")</f>
        <v>&lt;&lt; Use Dropdown</v>
      </c>
      <c r="R63" s="72">
        <f>SUM(Q63:Q64)</f>
        <v>0</v>
      </c>
      <c r="S63" s="1"/>
    </row>
    <row r="64" spans="1:19" ht="14.25" customHeight="1">
      <c r="A64" s="57"/>
      <c r="B64" s="98"/>
      <c r="C64" s="101"/>
      <c r="D64" s="101"/>
      <c r="E64" s="101"/>
      <c r="F64" s="67" t="s">
        <v>137</v>
      </c>
      <c r="G64" s="69"/>
      <c r="H64" s="72" t="str">
        <f>IFERROR(VLOOKUP(G64,'Competitor List'!$B:$I,8,),"&lt;&lt; Use Dropdown")</f>
        <v>&lt;&lt; Use Dropdown</v>
      </c>
      <c r="I64" s="1"/>
      <c r="J64" s="57"/>
      <c r="K64" s="98"/>
      <c r="L64" s="101"/>
      <c r="M64" s="101"/>
      <c r="N64" s="101"/>
      <c r="O64" s="67" t="s">
        <v>137</v>
      </c>
      <c r="P64" s="69"/>
      <c r="Q64" s="72" t="str">
        <f>IFERROR(VLOOKUP(P64,'Competitor List'!$B:$I,8,),"&lt;&lt; Use Dropdown")</f>
        <v>&lt;&lt; Use Dropdown</v>
      </c>
      <c r="R64" s="1"/>
      <c r="S64" s="1"/>
    </row>
    <row r="65" spans="1:19" ht="14.25" customHeight="1">
      <c r="A65" s="1"/>
      <c r="B65" s="59" t="s">
        <v>16</v>
      </c>
      <c r="C65" s="60" t="s">
        <v>117</v>
      </c>
      <c r="D65" s="60" t="s">
        <v>133</v>
      </c>
      <c r="E65" s="60" t="s">
        <v>134</v>
      </c>
      <c r="F65" s="60" t="s">
        <v>135</v>
      </c>
      <c r="G65" s="61"/>
      <c r="H65" s="1"/>
      <c r="I65" s="1"/>
      <c r="J65" s="1"/>
      <c r="K65" s="59" t="s">
        <v>16</v>
      </c>
      <c r="L65" s="60" t="s">
        <v>117</v>
      </c>
      <c r="M65" s="60" t="s">
        <v>133</v>
      </c>
      <c r="N65" s="60" t="s">
        <v>134</v>
      </c>
      <c r="O65" s="60" t="s">
        <v>135</v>
      </c>
      <c r="P65" s="61"/>
      <c r="Q65" s="1"/>
      <c r="R65" s="1"/>
      <c r="S65" s="1"/>
    </row>
    <row r="66" spans="1:19" ht="14.25" customHeight="1">
      <c r="A66" s="57"/>
      <c r="B66" s="97"/>
      <c r="C66" s="99"/>
      <c r="D66" s="99"/>
      <c r="E66" s="99"/>
      <c r="F66" s="63" t="s">
        <v>136</v>
      </c>
      <c r="G66" s="68"/>
      <c r="H66" s="72" t="str">
        <f>IFERROR(VLOOKUP(G66,'Competitor List'!$B:$I,8,),"&lt;&lt; Use Dropdown")</f>
        <v>&lt;&lt; Use Dropdown</v>
      </c>
      <c r="I66" s="72">
        <f>SUM(H66:H67)</f>
        <v>0</v>
      </c>
      <c r="J66" s="57"/>
      <c r="K66" s="97"/>
      <c r="L66" s="99"/>
      <c r="M66" s="99"/>
      <c r="N66" s="99"/>
      <c r="O66" s="63" t="s">
        <v>136</v>
      </c>
      <c r="P66" s="68"/>
      <c r="Q66" s="72" t="str">
        <f>IFERROR(VLOOKUP(P66,'Competitor List'!$B:$I,8,),"&lt;&lt; Use Dropdown")</f>
        <v>&lt;&lt; Use Dropdown</v>
      </c>
      <c r="R66" s="72">
        <f>SUM(Q66:Q67)</f>
        <v>0</v>
      </c>
      <c r="S66" s="1"/>
    </row>
    <row r="67" spans="1:19" ht="14.25" customHeight="1">
      <c r="A67" s="57"/>
      <c r="B67" s="98"/>
      <c r="C67" s="101"/>
      <c r="D67" s="101"/>
      <c r="E67" s="101"/>
      <c r="F67" s="67" t="s">
        <v>137</v>
      </c>
      <c r="G67" s="69"/>
      <c r="H67" s="72" t="str">
        <f>IFERROR(VLOOKUP(G67,'Competitor List'!$B:$I,8,),"&lt;&lt; Use Dropdown")</f>
        <v>&lt;&lt; Use Dropdown</v>
      </c>
      <c r="I67" s="1"/>
      <c r="J67" s="57"/>
      <c r="K67" s="98"/>
      <c r="L67" s="101"/>
      <c r="M67" s="101"/>
      <c r="N67" s="101"/>
      <c r="O67" s="67" t="s">
        <v>137</v>
      </c>
      <c r="P67" s="69"/>
      <c r="Q67" s="72" t="str">
        <f>IFERROR(VLOOKUP(P67,'Competitor List'!$B:$I,8,),"&lt;&lt; Use Dropdown")</f>
        <v>&lt;&lt; Use Dropdown</v>
      </c>
      <c r="R67" s="1"/>
      <c r="S67" s="1"/>
    </row>
    <row r="68" spans="1:19" ht="14.25" customHeight="1">
      <c r="A68" s="1"/>
      <c r="B68" s="59" t="s">
        <v>16</v>
      </c>
      <c r="C68" s="60" t="s">
        <v>117</v>
      </c>
      <c r="D68" s="60" t="s">
        <v>133</v>
      </c>
      <c r="E68" s="60" t="s">
        <v>134</v>
      </c>
      <c r="F68" s="60" t="s">
        <v>135</v>
      </c>
      <c r="G68" s="61"/>
      <c r="H68" s="1"/>
      <c r="I68" s="1"/>
      <c r="J68" s="1"/>
      <c r="K68" s="59" t="s">
        <v>16</v>
      </c>
      <c r="L68" s="60" t="s">
        <v>117</v>
      </c>
      <c r="M68" s="60" t="s">
        <v>133</v>
      </c>
      <c r="N68" s="60" t="s">
        <v>134</v>
      </c>
      <c r="O68" s="60" t="s">
        <v>135</v>
      </c>
      <c r="P68" s="61"/>
      <c r="Q68" s="1"/>
      <c r="R68" s="1"/>
      <c r="S68" s="1"/>
    </row>
    <row r="69" spans="1:19" ht="14.25" customHeight="1">
      <c r="A69" s="57"/>
      <c r="B69" s="97"/>
      <c r="C69" s="99"/>
      <c r="D69" s="99"/>
      <c r="E69" s="99"/>
      <c r="F69" s="63" t="s">
        <v>136</v>
      </c>
      <c r="G69" s="68"/>
      <c r="H69" s="72" t="str">
        <f>IFERROR(VLOOKUP(G69,'Competitor List'!$B:$I,8,),"&lt;&lt; Use Dropdown")</f>
        <v>&lt;&lt; Use Dropdown</v>
      </c>
      <c r="I69" s="72">
        <f>SUM(H69:H70)</f>
        <v>0</v>
      </c>
      <c r="J69" s="57"/>
      <c r="K69" s="97"/>
      <c r="L69" s="99"/>
      <c r="M69" s="99"/>
      <c r="N69" s="99"/>
      <c r="O69" s="63" t="s">
        <v>136</v>
      </c>
      <c r="P69" s="68"/>
      <c r="Q69" s="72" t="str">
        <f>IFERROR(VLOOKUP(P69,'Competitor List'!$B:$I,8,),"&lt;&lt; Use Dropdown")</f>
        <v>&lt;&lt; Use Dropdown</v>
      </c>
      <c r="R69" s="72">
        <f>SUM(Q69:Q70)</f>
        <v>0</v>
      </c>
      <c r="S69" s="1"/>
    </row>
    <row r="70" spans="1:19" ht="14.25" customHeight="1">
      <c r="A70" s="57"/>
      <c r="B70" s="98"/>
      <c r="C70" s="101"/>
      <c r="D70" s="101"/>
      <c r="E70" s="101"/>
      <c r="F70" s="67" t="s">
        <v>137</v>
      </c>
      <c r="G70" s="69"/>
      <c r="H70" s="72" t="str">
        <f>IFERROR(VLOOKUP(G70,'Competitor List'!$B:$I,8,),"&lt;&lt; Use Dropdown")</f>
        <v>&lt;&lt; Use Dropdown</v>
      </c>
      <c r="I70" s="1"/>
      <c r="J70" s="57"/>
      <c r="K70" s="98"/>
      <c r="L70" s="101"/>
      <c r="M70" s="101"/>
      <c r="N70" s="101"/>
      <c r="O70" s="67" t="s">
        <v>137</v>
      </c>
      <c r="P70" s="69"/>
      <c r="Q70" s="72" t="str">
        <f>IFERROR(VLOOKUP(P70,'Competitor List'!$B:$I,8,),"&lt;&lt; Use Dropdown")</f>
        <v>&lt;&lt; Use Dropdown</v>
      </c>
      <c r="R70" s="1"/>
      <c r="S70" s="1"/>
    </row>
    <row r="71" spans="1:19" ht="14.25" customHeight="1">
      <c r="A71" s="1"/>
      <c r="B71" s="59" t="s">
        <v>16</v>
      </c>
      <c r="C71" s="60" t="s">
        <v>117</v>
      </c>
      <c r="D71" s="60" t="s">
        <v>133</v>
      </c>
      <c r="E71" s="60" t="s">
        <v>134</v>
      </c>
      <c r="F71" s="60" t="s">
        <v>135</v>
      </c>
      <c r="G71" s="61"/>
      <c r="H71" s="1"/>
      <c r="I71" s="1"/>
      <c r="J71" s="1"/>
      <c r="K71" s="59" t="s">
        <v>16</v>
      </c>
      <c r="L71" s="60" t="s">
        <v>117</v>
      </c>
      <c r="M71" s="60" t="s">
        <v>133</v>
      </c>
      <c r="N71" s="60" t="s">
        <v>134</v>
      </c>
      <c r="O71" s="60" t="s">
        <v>135</v>
      </c>
      <c r="P71" s="61"/>
      <c r="Q71" s="1"/>
      <c r="R71" s="1"/>
      <c r="S71" s="1"/>
    </row>
    <row r="72" spans="1:19" ht="14.25" customHeight="1">
      <c r="A72" s="57"/>
      <c r="B72" s="97"/>
      <c r="C72" s="99"/>
      <c r="D72" s="99"/>
      <c r="E72" s="99"/>
      <c r="F72" s="63" t="s">
        <v>136</v>
      </c>
      <c r="G72" s="68"/>
      <c r="H72" s="72" t="str">
        <f>IFERROR(VLOOKUP(G72,'Competitor List'!$B:$I,8,),"&lt;&lt; Use Dropdown")</f>
        <v>&lt;&lt; Use Dropdown</v>
      </c>
      <c r="I72" s="72">
        <f>SUM(H72:H73)</f>
        <v>0</v>
      </c>
      <c r="J72" s="57"/>
      <c r="K72" s="97"/>
      <c r="L72" s="99"/>
      <c r="M72" s="99"/>
      <c r="N72" s="99"/>
      <c r="O72" s="63" t="s">
        <v>136</v>
      </c>
      <c r="P72" s="68"/>
      <c r="Q72" s="72" t="str">
        <f>IFERROR(VLOOKUP(P72,'Competitor List'!$B:$I,8,),"&lt;&lt; Use Dropdown")</f>
        <v>&lt;&lt; Use Dropdown</v>
      </c>
      <c r="R72" s="72">
        <f>SUM(Q72:Q73)</f>
        <v>0</v>
      </c>
      <c r="S72" s="1"/>
    </row>
    <row r="73" spans="1:19" ht="14.25" customHeight="1">
      <c r="A73" s="57"/>
      <c r="B73" s="98"/>
      <c r="C73" s="101"/>
      <c r="D73" s="101"/>
      <c r="E73" s="101"/>
      <c r="F73" s="67" t="s">
        <v>137</v>
      </c>
      <c r="G73" s="69"/>
      <c r="H73" s="72" t="str">
        <f>IFERROR(VLOOKUP(G73,'Competitor List'!$B:$I,8,),"&lt;&lt; Use Dropdown")</f>
        <v>&lt;&lt; Use Dropdown</v>
      </c>
      <c r="I73" s="1"/>
      <c r="J73" s="57"/>
      <c r="K73" s="98"/>
      <c r="L73" s="101"/>
      <c r="M73" s="101"/>
      <c r="N73" s="101"/>
      <c r="O73" s="67" t="s">
        <v>137</v>
      </c>
      <c r="P73" s="69"/>
      <c r="Q73" s="72" t="str">
        <f>IFERROR(VLOOKUP(P73,'Competitor List'!$B:$I,8,),"&lt;&lt; Use Dropdown")</f>
        <v>&lt;&lt; Use Dropdown</v>
      </c>
      <c r="R73" s="1"/>
      <c r="S73" s="1"/>
    </row>
    <row r="74" spans="1:19" ht="14.25" customHeight="1">
      <c r="A74" s="1"/>
      <c r="B74" s="59" t="s">
        <v>16</v>
      </c>
      <c r="C74" s="60" t="s">
        <v>117</v>
      </c>
      <c r="D74" s="60" t="s">
        <v>133</v>
      </c>
      <c r="E74" s="60" t="s">
        <v>134</v>
      </c>
      <c r="F74" s="60" t="s">
        <v>135</v>
      </c>
      <c r="G74" s="61"/>
      <c r="H74" s="1"/>
      <c r="I74" s="1"/>
      <c r="J74" s="1"/>
      <c r="K74" s="59" t="s">
        <v>16</v>
      </c>
      <c r="L74" s="60" t="s">
        <v>117</v>
      </c>
      <c r="M74" s="60" t="s">
        <v>133</v>
      </c>
      <c r="N74" s="60" t="s">
        <v>134</v>
      </c>
      <c r="O74" s="60" t="s">
        <v>135</v>
      </c>
      <c r="P74" s="61"/>
      <c r="Q74" s="1"/>
      <c r="R74" s="1"/>
      <c r="S74" s="1"/>
    </row>
    <row r="75" spans="1:19" ht="14.25" customHeight="1">
      <c r="A75" s="57"/>
      <c r="B75" s="97"/>
      <c r="C75" s="99"/>
      <c r="D75" s="99"/>
      <c r="E75" s="99"/>
      <c r="F75" s="63" t="s">
        <v>136</v>
      </c>
      <c r="G75" s="68"/>
      <c r="H75" s="72" t="str">
        <f>IFERROR(VLOOKUP(G75,'Competitor List'!$B:$I,8,),"&lt;&lt; Use Dropdown")</f>
        <v>&lt;&lt; Use Dropdown</v>
      </c>
      <c r="I75" s="72">
        <f>SUM(H75:H76)</f>
        <v>0</v>
      </c>
      <c r="J75" s="57"/>
      <c r="K75" s="97"/>
      <c r="L75" s="99"/>
      <c r="M75" s="99"/>
      <c r="N75" s="99"/>
      <c r="O75" s="63" t="s">
        <v>136</v>
      </c>
      <c r="P75" s="68"/>
      <c r="Q75" s="72" t="str">
        <f>IFERROR(VLOOKUP(P75,'Competitor List'!$B:$I,8,),"&lt;&lt; Use Dropdown")</f>
        <v>&lt;&lt; Use Dropdown</v>
      </c>
      <c r="R75" s="72">
        <f>SUM(Q75:Q76)</f>
        <v>0</v>
      </c>
      <c r="S75" s="1"/>
    </row>
    <row r="76" spans="1:19" ht="14.25" customHeight="1">
      <c r="A76" s="57"/>
      <c r="B76" s="98"/>
      <c r="C76" s="101"/>
      <c r="D76" s="101"/>
      <c r="E76" s="101"/>
      <c r="F76" s="67" t="s">
        <v>137</v>
      </c>
      <c r="G76" s="69"/>
      <c r="H76" s="72" t="str">
        <f>IFERROR(VLOOKUP(G76,'Competitor List'!$B:$I,8,),"&lt;&lt; Use Dropdown")</f>
        <v>&lt;&lt; Use Dropdown</v>
      </c>
      <c r="I76" s="1"/>
      <c r="J76" s="57"/>
      <c r="K76" s="98"/>
      <c r="L76" s="101"/>
      <c r="M76" s="101"/>
      <c r="N76" s="101"/>
      <c r="O76" s="67" t="s">
        <v>137</v>
      </c>
      <c r="P76" s="69"/>
      <c r="Q76" s="72" t="str">
        <f>IFERROR(VLOOKUP(P76,'Competitor List'!$B:$I,8,),"&lt;&lt; Use Dropdown")</f>
        <v>&lt;&lt; Use Dropdown</v>
      </c>
      <c r="R76" s="1"/>
      <c r="S76" s="1"/>
    </row>
    <row r="77" spans="1:19" ht="14.25" customHeight="1">
      <c r="A77" s="1"/>
      <c r="B77" s="70"/>
      <c r="C77" s="70"/>
      <c r="D77" s="70"/>
      <c r="E77" s="70"/>
      <c r="F77" s="1"/>
      <c r="G77" s="1"/>
      <c r="H77" s="1"/>
      <c r="I77" s="1"/>
      <c r="J77" s="1"/>
      <c r="K77" s="70"/>
      <c r="L77" s="70"/>
      <c r="M77" s="70"/>
      <c r="N77" s="70"/>
      <c r="O77" s="1"/>
      <c r="P77" s="1"/>
      <c r="Q77" s="1"/>
      <c r="R77" s="1"/>
      <c r="S77" s="1"/>
    </row>
    <row r="78" spans="1:19" ht="14.25" customHeight="1"/>
    <row r="79" spans="1:19" ht="14.25" customHeight="1"/>
    <row r="80" spans="1:19" ht="14.25" customHeight="1"/>
  </sheetData>
  <sheetProtection algorithmName="SHA-512" hashValue="zLXc+IWs6u++YahhGbWlprFbtq/173F++hEMgFPoIHwFM/yAgg9Flzu+W32VLSSMRYqo8TiwAK35BP9QftdvRQ==" saltValue="dl/9y0T9zmOnYHnDk4PQaQ==" spinCount="100000" sheet="1" objects="1" scenarios="1"/>
  <protectedRanges>
    <protectedRange sqref="K2:P76" name="Range2"/>
    <protectedRange sqref="B2:G76" name="Range1"/>
  </protectedRanges>
  <mergeCells count="202">
    <mergeCell ref="B75:B76"/>
    <mergeCell ref="C75:C76"/>
    <mergeCell ref="D75:D76"/>
    <mergeCell ref="E75:E76"/>
    <mergeCell ref="C42:C43"/>
    <mergeCell ref="D42:D43"/>
    <mergeCell ref="E42:E43"/>
    <mergeCell ref="D48:D49"/>
    <mergeCell ref="E48:E49"/>
    <mergeCell ref="B42:B43"/>
    <mergeCell ref="B45:B46"/>
    <mergeCell ref="C45:C46"/>
    <mergeCell ref="D45:D46"/>
    <mergeCell ref="E45:E46"/>
    <mergeCell ref="B48:B49"/>
    <mergeCell ref="C48:C49"/>
    <mergeCell ref="B30:B31"/>
    <mergeCell ref="B33:B34"/>
    <mergeCell ref="C33:C34"/>
    <mergeCell ref="D33:D34"/>
    <mergeCell ref="E33:E34"/>
    <mergeCell ref="B36:B37"/>
    <mergeCell ref="C36:C37"/>
    <mergeCell ref="B39:B40"/>
    <mergeCell ref="C39:C40"/>
    <mergeCell ref="D39:D40"/>
    <mergeCell ref="E39:E40"/>
    <mergeCell ref="D72:D73"/>
    <mergeCell ref="E72:E73"/>
    <mergeCell ref="B66:B67"/>
    <mergeCell ref="B69:B70"/>
    <mergeCell ref="C69:C70"/>
    <mergeCell ref="D69:D70"/>
    <mergeCell ref="E69:E70"/>
    <mergeCell ref="B72:B73"/>
    <mergeCell ref="C72:C73"/>
    <mergeCell ref="N57:N58"/>
    <mergeCell ref="M63:M64"/>
    <mergeCell ref="N63:N64"/>
    <mergeCell ref="M75:M76"/>
    <mergeCell ref="N75:N76"/>
    <mergeCell ref="K69:K70"/>
    <mergeCell ref="K72:K73"/>
    <mergeCell ref="L72:L73"/>
    <mergeCell ref="M72:M73"/>
    <mergeCell ref="N72:N73"/>
    <mergeCell ref="K75:K76"/>
    <mergeCell ref="L75:L76"/>
    <mergeCell ref="N51:N52"/>
    <mergeCell ref="K45:K46"/>
    <mergeCell ref="K48:K49"/>
    <mergeCell ref="L48:L49"/>
    <mergeCell ref="M48:M49"/>
    <mergeCell ref="N48:N49"/>
    <mergeCell ref="K51:K52"/>
    <mergeCell ref="L51:L52"/>
    <mergeCell ref="K54:K55"/>
    <mergeCell ref="L54:L55"/>
    <mergeCell ref="M54:M55"/>
    <mergeCell ref="N54:N55"/>
    <mergeCell ref="K39:K40"/>
    <mergeCell ref="N39:N40"/>
    <mergeCell ref="L39:L40"/>
    <mergeCell ref="M39:M40"/>
    <mergeCell ref="K42:K43"/>
    <mergeCell ref="L42:L43"/>
    <mergeCell ref="M42:M43"/>
    <mergeCell ref="N42:N43"/>
    <mergeCell ref="N45:N46"/>
    <mergeCell ref="N60:N61"/>
    <mergeCell ref="K63:K64"/>
    <mergeCell ref="L63:L64"/>
    <mergeCell ref="K66:K67"/>
    <mergeCell ref="L66:L67"/>
    <mergeCell ref="M66:M67"/>
    <mergeCell ref="N66:N67"/>
    <mergeCell ref="L69:L70"/>
    <mergeCell ref="M69:M70"/>
    <mergeCell ref="N69:N70"/>
    <mergeCell ref="B63:B64"/>
    <mergeCell ref="C63:C64"/>
    <mergeCell ref="D63:D64"/>
    <mergeCell ref="E63:E64"/>
    <mergeCell ref="C66:C67"/>
    <mergeCell ref="D66:D67"/>
    <mergeCell ref="E66:E67"/>
    <mergeCell ref="K57:K58"/>
    <mergeCell ref="K60:K61"/>
    <mergeCell ref="D60:D61"/>
    <mergeCell ref="E60:E61"/>
    <mergeCell ref="L45:L46"/>
    <mergeCell ref="M45:M46"/>
    <mergeCell ref="B54:B55"/>
    <mergeCell ref="B57:B58"/>
    <mergeCell ref="C57:C58"/>
    <mergeCell ref="D57:D58"/>
    <mergeCell ref="E57:E58"/>
    <mergeCell ref="B60:B61"/>
    <mergeCell ref="C60:C61"/>
    <mergeCell ref="L60:L61"/>
    <mergeCell ref="M60:M61"/>
    <mergeCell ref="M51:M52"/>
    <mergeCell ref="L57:L58"/>
    <mergeCell ref="M57:M58"/>
    <mergeCell ref="B51:B52"/>
    <mergeCell ref="C51:C52"/>
    <mergeCell ref="D51:D52"/>
    <mergeCell ref="E51:E52"/>
    <mergeCell ref="C54:C55"/>
    <mergeCell ref="D54:D55"/>
    <mergeCell ref="E54:E55"/>
    <mergeCell ref="C30:C31"/>
    <mergeCell ref="D30:D31"/>
    <mergeCell ref="E30:E31"/>
    <mergeCell ref="K30:K31"/>
    <mergeCell ref="L30:L31"/>
    <mergeCell ref="M30:M31"/>
    <mergeCell ref="N30:N31"/>
    <mergeCell ref="D36:D37"/>
    <mergeCell ref="E36:E37"/>
    <mergeCell ref="K36:K37"/>
    <mergeCell ref="L36:L37"/>
    <mergeCell ref="M36:M37"/>
    <mergeCell ref="N36:N37"/>
    <mergeCell ref="K33:K34"/>
    <mergeCell ref="L33:L34"/>
    <mergeCell ref="M33:M34"/>
    <mergeCell ref="N33:N34"/>
    <mergeCell ref="M24:M25"/>
    <mergeCell ref="N24:N25"/>
    <mergeCell ref="B24:B25"/>
    <mergeCell ref="B27:B28"/>
    <mergeCell ref="C27:C28"/>
    <mergeCell ref="D27:D28"/>
    <mergeCell ref="E27:E28"/>
    <mergeCell ref="K27:K28"/>
    <mergeCell ref="L27:L28"/>
    <mergeCell ref="M27:M28"/>
    <mergeCell ref="N27:N28"/>
    <mergeCell ref="B18:B19"/>
    <mergeCell ref="B21:B22"/>
    <mergeCell ref="C21:C22"/>
    <mergeCell ref="D21:D22"/>
    <mergeCell ref="E21:E22"/>
    <mergeCell ref="K21:K22"/>
    <mergeCell ref="L21:L22"/>
    <mergeCell ref="C24:C25"/>
    <mergeCell ref="D24:D25"/>
    <mergeCell ref="E24:E25"/>
    <mergeCell ref="K24:K25"/>
    <mergeCell ref="L24:L25"/>
    <mergeCell ref="M21:M22"/>
    <mergeCell ref="N21:N22"/>
    <mergeCell ref="C18:C19"/>
    <mergeCell ref="D18:D19"/>
    <mergeCell ref="E18:E19"/>
    <mergeCell ref="K18:K19"/>
    <mergeCell ref="L18:L19"/>
    <mergeCell ref="M18:M19"/>
    <mergeCell ref="N18:N19"/>
    <mergeCell ref="B15:B16"/>
    <mergeCell ref="C15:C16"/>
    <mergeCell ref="D15:D16"/>
    <mergeCell ref="E15:E16"/>
    <mergeCell ref="K15:K16"/>
    <mergeCell ref="L15:L16"/>
    <mergeCell ref="M15:M16"/>
    <mergeCell ref="N15:N16"/>
    <mergeCell ref="B3:B4"/>
    <mergeCell ref="B6:B7"/>
    <mergeCell ref="C6:C7"/>
    <mergeCell ref="D6:D7"/>
    <mergeCell ref="E6:E7"/>
    <mergeCell ref="B9:B10"/>
    <mergeCell ref="C9:C10"/>
    <mergeCell ref="D9:D10"/>
    <mergeCell ref="E9:E10"/>
    <mergeCell ref="K9:K10"/>
    <mergeCell ref="L9:L10"/>
    <mergeCell ref="M9:M10"/>
    <mergeCell ref="N9:N10"/>
    <mergeCell ref="B12:B13"/>
    <mergeCell ref="C12:C13"/>
    <mergeCell ref="D12:D13"/>
    <mergeCell ref="E12:E13"/>
    <mergeCell ref="K12:K13"/>
    <mergeCell ref="L12:L13"/>
    <mergeCell ref="M12:M13"/>
    <mergeCell ref="N12:N13"/>
    <mergeCell ref="L3:L4"/>
    <mergeCell ref="M3:M4"/>
    <mergeCell ref="K6:K7"/>
    <mergeCell ref="L6:L7"/>
    <mergeCell ref="M6:M7"/>
    <mergeCell ref="N6:N7"/>
    <mergeCell ref="B1:G1"/>
    <mergeCell ref="K1:P1"/>
    <mergeCell ref="C3:C4"/>
    <mergeCell ref="D3:D4"/>
    <mergeCell ref="E3:E4"/>
    <mergeCell ref="K3:K4"/>
    <mergeCell ref="N3:N4"/>
  </mergeCells>
  <conditionalFormatting sqref="B3:G4 B6:G7 B9:G10 B12:G13 B15:G16 B18:G19 B21:G22 B24:G25 B27:G28 B30:G31 B33:G34 B36:G37 B39:G40 B42:G43 B45:G46 B48:G49 B51:G52 B54:G55 B57:G58 B60:G61 B63:G64 B66:G67 B69:G70 B72:G73 B75:G76">
    <cfRule type="containsBlanks" dxfId="2" priority="1">
      <formula>LEN(TRIM(B3))=0</formula>
    </cfRule>
  </conditionalFormatting>
  <conditionalFormatting sqref="K3:P4 K6:P7 K9:P10 K12:P13 K15:P16 K18:P19 K21:P22 K24:P25 K27:P28 K30:P31 K33:P34 K36:P37 K39:P40 K42:P43 K45:P46 K48:P49 K51:P52 K54:P55 K57:P58 K60:P61 K63:P64 K66:P67 K69:P70 K72:P73 K75:P76">
    <cfRule type="containsBlanks" dxfId="1" priority="2">
      <formula>LEN(TRIM(K3))=0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600-000000000000}">
          <x14:formula1>
            <xm:f>'Entry Summary Sheet'!$W$3:$W$8</xm:f>
          </x14:formula1>
          <xm:sqref>B3 B6 B9 B12 B15 B18 B21 B24 B27 B30 B33 B36 B39 B42 B45 B48 B51 B54 B57 B60 B63 B66 B69 B72 B75</xm:sqref>
        </x14:dataValidation>
        <x14:dataValidation type="list" allowBlank="1" showErrorMessage="1" xr:uid="{00000000-0002-0000-0600-000001000000}">
          <x14:formula1>
            <xm:f>'Competitor List'!$B$4:$B$45</xm:f>
          </x14:formula1>
          <xm:sqref>G3:G76 P3:P76</xm:sqref>
        </x14:dataValidation>
        <x14:dataValidation type="list" allowBlank="1" showErrorMessage="1" xr:uid="{00000000-0002-0000-0600-000002000000}">
          <x14:formula1>
            <xm:f>'Entry Summary Sheet'!$X$3:$X$18</xm:f>
          </x14:formula1>
          <xm:sqref>K3 K6 K9 K12 K15 K18 K21 K24 K27 K30 K33 K36 K39 K42 K45 K48 K51 K54 K57 K60 K63 K66 K69 K72 K75</xm:sqref>
        </x14:dataValidation>
        <x14:dataValidation type="list" allowBlank="1" showErrorMessage="1" xr:uid="{00000000-0002-0000-0600-000003000000}">
          <x14:formula1>
            <xm:f>'Entry Summary Sheet'!$P$2:$P$3</xm:f>
          </x14:formula1>
          <xm:sqref>D3 M3 D6 M6 D9 M9 D12 M12 D15 M15 D18 M18 D21 M21 D24 M24 D27 M27 D30 M30 D33 M33 D36 M36 D39 M39 D42 M42 D45 M45 D48 M48 D51 M51 D54 M54 D57 M57 D60 M60 D63 M63 D66 M66 D69 M69 D72 M72 D75 M75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0"/>
  <sheetViews>
    <sheetView workbookViewId="0">
      <selection activeCell="M12" sqref="M12"/>
    </sheetView>
  </sheetViews>
  <sheetFormatPr defaultColWidth="14.44140625" defaultRowHeight="15" customHeight="1"/>
  <cols>
    <col min="1" max="1" width="9.109375" customWidth="1"/>
    <col min="2" max="2" width="16.5546875" customWidth="1"/>
    <col min="3" max="3" width="6.33203125" customWidth="1"/>
    <col min="4" max="4" width="10.5546875" customWidth="1"/>
    <col min="5" max="5" width="29.109375" customWidth="1"/>
    <col min="6" max="6" width="16.5546875" customWidth="1"/>
    <col min="7" max="7" width="9.109375" customWidth="1"/>
    <col min="8" max="12" width="8.6640625" customWidth="1"/>
  </cols>
  <sheetData>
    <row r="1" spans="1:7" ht="33" customHeight="1">
      <c r="A1" s="1"/>
      <c r="B1" s="102" t="s">
        <v>29</v>
      </c>
      <c r="C1" s="96"/>
      <c r="D1" s="96"/>
      <c r="E1" s="93"/>
      <c r="F1" s="71"/>
      <c r="G1" s="1"/>
    </row>
    <row r="2" spans="1:7" ht="14.25" customHeight="1">
      <c r="A2" s="1"/>
      <c r="B2" s="59" t="s">
        <v>16</v>
      </c>
      <c r="C2" s="60" t="s">
        <v>117</v>
      </c>
      <c r="D2" s="60" t="s">
        <v>134</v>
      </c>
      <c r="E2" s="76" t="s">
        <v>135</v>
      </c>
      <c r="F2" s="71"/>
      <c r="G2" s="1"/>
    </row>
    <row r="3" spans="1:7" ht="14.25" customHeight="1">
      <c r="A3" s="1"/>
      <c r="B3" s="77"/>
      <c r="C3" s="78" t="s">
        <v>128</v>
      </c>
      <c r="D3" s="78"/>
      <c r="E3" s="79"/>
      <c r="F3" s="72" t="str">
        <f>IFERROR(VLOOKUP(E3,'Competitor List'!$B:$I,8,),"&lt;&lt; Use Dropdown")</f>
        <v>&lt;&lt; Use Dropdown</v>
      </c>
      <c r="G3" s="1"/>
    </row>
    <row r="4" spans="1:7" ht="14.25" customHeight="1">
      <c r="A4" s="1"/>
      <c r="B4" s="77"/>
      <c r="C4" s="80" t="s">
        <v>129</v>
      </c>
      <c r="D4" s="81"/>
      <c r="E4" s="82"/>
      <c r="F4" s="72" t="str">
        <f>IFERROR(VLOOKUP(E4,'Competitor List'!$B:$I,8,),"&lt;&lt; Use Dropdown")</f>
        <v>&lt;&lt; Use Dropdown</v>
      </c>
      <c r="G4" s="1"/>
    </row>
    <row r="5" spans="1:7" ht="14.25" customHeight="1">
      <c r="A5" s="1"/>
      <c r="B5" s="77"/>
      <c r="C5" s="80" t="s">
        <v>130</v>
      </c>
      <c r="D5" s="81"/>
      <c r="E5" s="82"/>
      <c r="F5" s="72" t="str">
        <f>IFERROR(VLOOKUP(E5,'Competitor List'!$B:$I,8,),"&lt;&lt; Use Dropdown")</f>
        <v>&lt;&lt; Use Dropdown</v>
      </c>
      <c r="G5" s="1"/>
    </row>
    <row r="6" spans="1:7" ht="14.25" customHeight="1">
      <c r="A6" s="1"/>
      <c r="B6" s="77"/>
      <c r="C6" s="81"/>
      <c r="D6" s="81"/>
      <c r="E6" s="82"/>
      <c r="F6" s="72" t="str">
        <f>IFERROR(VLOOKUP(E6,'Competitor List'!$B:$I,8,),"&lt;&lt; Use Dropdown")</f>
        <v>&lt;&lt; Use Dropdown</v>
      </c>
      <c r="G6" s="1"/>
    </row>
    <row r="7" spans="1:7" ht="14.25" customHeight="1">
      <c r="A7" s="1"/>
      <c r="B7" s="77"/>
      <c r="C7" s="81"/>
      <c r="D7" s="81"/>
      <c r="E7" s="82"/>
      <c r="F7" s="72" t="str">
        <f>IFERROR(VLOOKUP(E7,'Competitor List'!$B:$I,8,),"&lt;&lt; Use Dropdown")</f>
        <v>&lt;&lt; Use Dropdown</v>
      </c>
      <c r="G7" s="1"/>
    </row>
    <row r="8" spans="1:7" ht="14.25" customHeight="1">
      <c r="A8" s="1"/>
      <c r="B8" s="77"/>
      <c r="C8" s="81"/>
      <c r="D8" s="81"/>
      <c r="E8" s="82"/>
      <c r="F8" s="72" t="str">
        <f>IFERROR(VLOOKUP(E8,'Competitor List'!$B:$I,8,),"&lt;&lt; Use Dropdown")</f>
        <v>&lt;&lt; Use Dropdown</v>
      </c>
      <c r="G8" s="1"/>
    </row>
    <row r="9" spans="1:7" ht="14.25" customHeight="1">
      <c r="A9" s="1"/>
      <c r="B9" s="77"/>
      <c r="C9" s="81"/>
      <c r="D9" s="81"/>
      <c r="E9" s="82"/>
      <c r="F9" s="72" t="str">
        <f>IFERROR(VLOOKUP(E9,'Competitor List'!$B:$I,8,),"&lt;&lt; Use Dropdown")</f>
        <v>&lt;&lt; Use Dropdown</v>
      </c>
      <c r="G9" s="1"/>
    </row>
    <row r="10" spans="1:7" ht="14.25" customHeight="1">
      <c r="A10" s="1"/>
      <c r="B10" s="77"/>
      <c r="C10" s="81"/>
      <c r="D10" s="81"/>
      <c r="E10" s="82"/>
      <c r="F10" s="72" t="str">
        <f>IFERROR(VLOOKUP(E10,'Competitor List'!$B:$I,8,),"&lt;&lt; Use Dropdown")</f>
        <v>&lt;&lt; Use Dropdown</v>
      </c>
      <c r="G10" s="1"/>
    </row>
    <row r="11" spans="1:7" ht="14.25" customHeight="1">
      <c r="A11" s="1"/>
      <c r="B11" s="77"/>
      <c r="C11" s="81"/>
      <c r="D11" s="81"/>
      <c r="E11" s="82"/>
      <c r="F11" s="72" t="str">
        <f>IFERROR(VLOOKUP(E11,'Competitor List'!$B:$I,8,),"&lt;&lt; Use Dropdown")</f>
        <v>&lt;&lt; Use Dropdown</v>
      </c>
      <c r="G11" s="1"/>
    </row>
    <row r="12" spans="1:7" ht="14.25" customHeight="1">
      <c r="A12" s="1"/>
      <c r="B12" s="77"/>
      <c r="C12" s="81"/>
      <c r="D12" s="81"/>
      <c r="E12" s="82"/>
      <c r="F12" s="72" t="str">
        <f>IFERROR(VLOOKUP(E12,'Competitor List'!$B:$I,8,),"&lt;&lt; Use Dropdown")</f>
        <v>&lt;&lt; Use Dropdown</v>
      </c>
      <c r="G12" s="1"/>
    </row>
    <row r="13" spans="1:7" ht="14.25" customHeight="1">
      <c r="A13" s="1"/>
      <c r="B13" s="77"/>
      <c r="C13" s="81"/>
      <c r="D13" s="81"/>
      <c r="E13" s="82"/>
      <c r="F13" s="72" t="str">
        <f>IFERROR(VLOOKUP(E13,'Competitor List'!$B:$I,8,),"&lt;&lt; Use Dropdown")</f>
        <v>&lt;&lt; Use Dropdown</v>
      </c>
      <c r="G13" s="1"/>
    </row>
    <row r="14" spans="1:7" ht="14.25" customHeight="1">
      <c r="A14" s="1"/>
      <c r="B14" s="77"/>
      <c r="C14" s="81"/>
      <c r="D14" s="81"/>
      <c r="E14" s="82"/>
      <c r="F14" s="72" t="str">
        <f>IFERROR(VLOOKUP(E14,'Competitor List'!$B:$I,8,),"&lt;&lt; Use Dropdown")</f>
        <v>&lt;&lt; Use Dropdown</v>
      </c>
      <c r="G14" s="1"/>
    </row>
    <row r="15" spans="1:7" ht="14.25" customHeight="1">
      <c r="A15" s="1"/>
      <c r="B15" s="77"/>
      <c r="C15" s="81"/>
      <c r="D15" s="81"/>
      <c r="E15" s="82"/>
      <c r="F15" s="72" t="str">
        <f>IFERROR(VLOOKUP(E15,'Competitor List'!$B:$I,8,),"&lt;&lt; Use Dropdown")</f>
        <v>&lt;&lt; Use Dropdown</v>
      </c>
      <c r="G15" s="1"/>
    </row>
    <row r="16" spans="1:7" ht="14.25" customHeight="1">
      <c r="A16" s="1"/>
      <c r="B16" s="77"/>
      <c r="C16" s="81"/>
      <c r="D16" s="81"/>
      <c r="E16" s="82"/>
      <c r="F16" s="72" t="str">
        <f>IFERROR(VLOOKUP(E16,'Competitor List'!$B:$I,8,),"&lt;&lt; Use Dropdown")</f>
        <v>&lt;&lt; Use Dropdown</v>
      </c>
      <c r="G16" s="1"/>
    </row>
    <row r="17" spans="1:7" ht="14.25" customHeight="1">
      <c r="A17" s="1"/>
      <c r="B17" s="77"/>
      <c r="C17" s="81"/>
      <c r="D17" s="81"/>
      <c r="E17" s="82"/>
      <c r="F17" s="72" t="str">
        <f>IFERROR(VLOOKUP(E17,'Competitor List'!$B:$I,8,),"&lt;&lt; Use Dropdown")</f>
        <v>&lt;&lt; Use Dropdown</v>
      </c>
      <c r="G17" s="1"/>
    </row>
    <row r="18" spans="1:7" ht="14.25" customHeight="1">
      <c r="A18" s="1"/>
      <c r="B18" s="77"/>
      <c r="C18" s="81"/>
      <c r="D18" s="81"/>
      <c r="E18" s="82"/>
      <c r="F18" s="72" t="str">
        <f>IFERROR(VLOOKUP(E18,'Competitor List'!$B:$I,8,),"&lt;&lt; Use Dropdown")</f>
        <v>&lt;&lt; Use Dropdown</v>
      </c>
      <c r="G18" s="1"/>
    </row>
    <row r="19" spans="1:7" ht="14.25" customHeight="1">
      <c r="A19" s="1"/>
      <c r="B19" s="77"/>
      <c r="C19" s="81"/>
      <c r="D19" s="81"/>
      <c r="E19" s="82"/>
      <c r="F19" s="72" t="str">
        <f>IFERROR(VLOOKUP(E19,'Competitor List'!$B:$I,8,),"&lt;&lt; Use Dropdown")</f>
        <v>&lt;&lt; Use Dropdown</v>
      </c>
      <c r="G19" s="1"/>
    </row>
    <row r="20" spans="1:7" ht="14.25" customHeight="1">
      <c r="A20" s="1"/>
      <c r="B20" s="77"/>
      <c r="C20" s="81"/>
      <c r="D20" s="81"/>
      <c r="E20" s="82"/>
      <c r="F20" s="72" t="str">
        <f>IFERROR(VLOOKUP(E20,'Competitor List'!$B:$I,8,),"&lt;&lt; Use Dropdown")</f>
        <v>&lt;&lt; Use Dropdown</v>
      </c>
      <c r="G20" s="1"/>
    </row>
    <row r="21" spans="1:7" ht="14.25" customHeight="1">
      <c r="A21" s="1"/>
      <c r="B21" s="77"/>
      <c r="C21" s="81"/>
      <c r="D21" s="81"/>
      <c r="E21" s="82"/>
      <c r="F21" s="72" t="str">
        <f>IFERROR(VLOOKUP(E21,'Competitor List'!$B:$I,8,),"&lt;&lt; Use Dropdown")</f>
        <v>&lt;&lt; Use Dropdown</v>
      </c>
      <c r="G21" s="1"/>
    </row>
    <row r="22" spans="1:7" ht="14.25" customHeight="1">
      <c r="A22" s="1"/>
      <c r="B22" s="77"/>
      <c r="C22" s="81"/>
      <c r="D22" s="81"/>
      <c r="E22" s="82"/>
      <c r="F22" s="72" t="str">
        <f>IFERROR(VLOOKUP(E22,'Competitor List'!$B:$I,8,),"&lt;&lt; Use Dropdown")</f>
        <v>&lt;&lt; Use Dropdown</v>
      </c>
      <c r="G22" s="1"/>
    </row>
    <row r="23" spans="1:7" ht="14.25" customHeight="1">
      <c r="A23" s="1"/>
      <c r="B23" s="77"/>
      <c r="C23" s="81"/>
      <c r="D23" s="81"/>
      <c r="E23" s="82"/>
      <c r="F23" s="72" t="str">
        <f>IFERROR(VLOOKUP(E23,'Competitor List'!$B:$I,8,),"&lt;&lt; Use Dropdown")</f>
        <v>&lt;&lt; Use Dropdown</v>
      </c>
      <c r="G23" s="1"/>
    </row>
    <row r="24" spans="1:7" ht="14.25" customHeight="1">
      <c r="A24" s="1"/>
      <c r="B24" s="77"/>
      <c r="C24" s="81"/>
      <c r="D24" s="81"/>
      <c r="E24" s="82"/>
      <c r="F24" s="72" t="str">
        <f>IFERROR(VLOOKUP(E24,'Competitor List'!$B:$I,8,),"&lt;&lt; Use Dropdown")</f>
        <v>&lt;&lt; Use Dropdown</v>
      </c>
      <c r="G24" s="1"/>
    </row>
    <row r="25" spans="1:7" ht="14.25" customHeight="1">
      <c r="A25" s="1"/>
      <c r="B25" s="77"/>
      <c r="C25" s="81"/>
      <c r="D25" s="81"/>
      <c r="E25" s="82"/>
      <c r="F25" s="72" t="str">
        <f>IFERROR(VLOOKUP(E25,'Competitor List'!$B:$I,8,),"&lt;&lt; Use Dropdown")</f>
        <v>&lt;&lt; Use Dropdown</v>
      </c>
      <c r="G25" s="1"/>
    </row>
    <row r="26" spans="1:7" ht="14.25" customHeight="1">
      <c r="A26" s="1"/>
      <c r="B26" s="77"/>
      <c r="C26" s="81"/>
      <c r="D26" s="81"/>
      <c r="E26" s="82"/>
      <c r="F26" s="72" t="str">
        <f>IFERROR(VLOOKUP(E26,'Competitor List'!$B:$I,8,),"&lt;&lt; Use Dropdown")</f>
        <v>&lt;&lt; Use Dropdown</v>
      </c>
      <c r="G26" s="1"/>
    </row>
    <row r="27" spans="1:7" ht="14.25" customHeight="1">
      <c r="A27" s="1"/>
      <c r="B27" s="77"/>
      <c r="C27" s="81"/>
      <c r="D27" s="81"/>
      <c r="E27" s="82"/>
      <c r="F27" s="72" t="str">
        <f>IFERROR(VLOOKUP(E27,'Competitor List'!$B:$I,8,),"&lt;&lt; Use Dropdown")</f>
        <v>&lt;&lt; Use Dropdown</v>
      </c>
      <c r="G27" s="1"/>
    </row>
    <row r="28" spans="1:7" ht="14.25" customHeight="1">
      <c r="A28" s="1"/>
      <c r="B28" s="1"/>
      <c r="C28" s="1"/>
      <c r="D28" s="1"/>
      <c r="E28" s="36"/>
      <c r="F28" s="1"/>
      <c r="G28" s="1"/>
    </row>
    <row r="29" spans="1:7" ht="14.25" customHeight="1">
      <c r="E29" s="21"/>
    </row>
    <row r="30" spans="1:7" ht="14.25" customHeight="1">
      <c r="E30" s="21"/>
    </row>
    <row r="31" spans="1:7" ht="14.25" customHeight="1">
      <c r="E31" s="21"/>
    </row>
    <row r="32" spans="1:7" ht="14.25" customHeight="1">
      <c r="E32" s="21"/>
    </row>
    <row r="33" spans="5:5" ht="14.25" customHeight="1">
      <c r="E33" s="21"/>
    </row>
    <row r="34" spans="5:5" ht="14.25" customHeight="1">
      <c r="E34" s="21"/>
    </row>
    <row r="35" spans="5:5" ht="14.25" customHeight="1">
      <c r="E35" s="21"/>
    </row>
    <row r="36" spans="5:5" ht="14.25" customHeight="1">
      <c r="E36" s="21"/>
    </row>
    <row r="37" spans="5:5" ht="14.25" customHeight="1">
      <c r="E37" s="21"/>
    </row>
    <row r="38" spans="5:5" ht="14.25" customHeight="1">
      <c r="E38" s="21"/>
    </row>
    <row r="39" spans="5:5" ht="14.25" customHeight="1">
      <c r="E39" s="21"/>
    </row>
    <row r="40" spans="5:5" ht="14.25" customHeight="1">
      <c r="E40" s="21"/>
    </row>
  </sheetData>
  <sheetProtection algorithmName="SHA-512" hashValue="Kh+sul2zfnjlfH7pr7Q4cv1K5SlukcXGTGjnv0lJqUejghFlCJg1Le1myNhu2GN9fJ+tgfYRrnvMwDDIxc1SNA==" saltValue="C1sLSvp+wFIlDOsdgZmL7g==" spinCount="100000" sheet="1" objects="1" scenarios="1"/>
  <protectedRanges>
    <protectedRange sqref="B1:E27" name="Range1"/>
  </protectedRanges>
  <mergeCells count="1">
    <mergeCell ref="B1:E1"/>
  </mergeCells>
  <conditionalFormatting sqref="B3:E27">
    <cfRule type="containsBlanks" dxfId="0" priority="1">
      <formula>LEN(TRIM(B3))=0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700-000000000000}">
          <x14:formula1>
            <xm:f>'Entry Summary Sheet'!$Y$3:$Y$16</xm:f>
          </x14:formula1>
          <xm:sqref>B3:B27</xm:sqref>
        </x14:dataValidation>
        <x14:dataValidation type="list" allowBlank="1" showErrorMessage="1" xr:uid="{00000000-0002-0000-0700-000001000000}">
          <x14:formula1>
            <xm:f>'Competitor List'!$B$4:$B$45</xm:f>
          </x14:formula1>
          <xm:sqref>E3:E27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Contact Details + Instruction</vt:lpstr>
      <vt:lpstr>Entry Summary Sheet</vt:lpstr>
      <vt:lpstr>Competitor List</vt:lpstr>
      <vt:lpstr>8+</vt:lpstr>
      <vt:lpstr>4-.4x</vt:lpstr>
      <vt:lpstr>4+.4x+</vt:lpstr>
      <vt:lpstr>2-.2x</vt:lpstr>
      <vt:lpstr>1x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Finnigan, Ryan</cp:lastModifiedBy>
  <dcterms:modified xsi:type="dcterms:W3CDTF">2024-04-30T14:34:29Z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3ac1ff-3dbd-40db-82ca-27796aa22133_Enabled">
    <vt:lpwstr>true</vt:lpwstr>
  </property>
  <property fmtid="{D5CDD505-2E9C-101B-9397-08002B2CF9AE}" pid="3" name="MSIP_Label_d43ac1ff-3dbd-40db-82ca-27796aa22133_SetDate">
    <vt:lpwstr>2024-04-30T14:21:26Z</vt:lpwstr>
  </property>
  <property fmtid="{D5CDD505-2E9C-101B-9397-08002B2CF9AE}" pid="4" name="MSIP_Label_d43ac1ff-3dbd-40db-82ca-27796aa22133_Method">
    <vt:lpwstr>Privileged</vt:lpwstr>
  </property>
  <property fmtid="{D5CDD505-2E9C-101B-9397-08002B2CF9AE}" pid="5" name="MSIP_Label_d43ac1ff-3dbd-40db-82ca-27796aa22133_Name">
    <vt:lpwstr>d43ac1ff-3dbd-40db-82ca-27796aa22133</vt:lpwstr>
  </property>
  <property fmtid="{D5CDD505-2E9C-101B-9397-08002B2CF9AE}" pid="6" name="MSIP_Label_d43ac1ff-3dbd-40db-82ca-27796aa22133_SiteId">
    <vt:lpwstr>37247798-f42c-42fd-8a37-d49c7128d36b</vt:lpwstr>
  </property>
  <property fmtid="{D5CDD505-2E9C-101B-9397-08002B2CF9AE}" pid="7" name="MSIP_Label_d43ac1ff-3dbd-40db-82ca-27796aa22133_ActionId">
    <vt:lpwstr>02d28c0f-ffb5-4a90-991d-b881f730c06a</vt:lpwstr>
  </property>
  <property fmtid="{D5CDD505-2E9C-101B-9397-08002B2CF9AE}" pid="8" name="MSIP_Label_d43ac1ff-3dbd-40db-82ca-27796aa22133_ContentBits">
    <vt:lpwstr>0</vt:lpwstr>
  </property>
</Properties>
</file>